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<sst xmlns="http://schemas.openxmlformats.org/spreadsheetml/2006/main" count="1785" uniqueCount="50">
  <si>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</si>
  <si>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</si>
  <si>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</si>
  <si>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</si>
  <si>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</si>
  <si>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</si>
  <si>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</si>
  <si>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</si>
  <si>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</si>
  <si>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</si>
  <si>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</si>
  <si>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</si>
  <si>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</si>
  <si>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</si>
  <si>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</si>
  <si>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</si>
  <si>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</si>
  <si>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TCO182100806</t>
  </si>
  <si>
    <t>TFIT05250706</t>
  </si>
  <si>
    <t>TFIT05241110</t>
  </si>
  <si>
    <t>TFIT01270906</t>
  </si>
  <si>
    <t>TFIT10260412</t>
  </si>
  <si>
    <t>TFIT10281015</t>
  </si>
  <si>
    <t>TFIT07220808</t>
  </si>
  <si>
    <t>TFIT03110408</t>
  </si>
  <si>
    <t>TFIT06120210</t>
  </si>
  <si>
    <t>TFIT05140307</t>
  </si>
  <si>
    <t>TFIT05100709</t>
  </si>
  <si>
    <t>TFIT04091107</t>
  </si>
  <si>
    <t>TFIT02070406</t>
  </si>
  <si>
    <t>TFIT15240720</t>
  </si>
  <si>
    <t>TFIT10120914</t>
  </si>
  <si>
    <t>TOTAL</t>
  </si>
  <si>
    <t/>
  </si>
  <si>
    <t>UVR</t>
  </si>
  <si>
    <t>APERTURA</t>
  </si>
  <si>
    <t>TUVT10170112</t>
  </si>
  <si>
    <t>TUVT10150512</t>
  </si>
  <si>
    <t>TUVT07210906</t>
  </si>
  <si>
    <t>TUVT07220910</t>
  </si>
  <si>
    <t>TUVT12250215</t>
  </si>
  <si>
    <t>SIMULTANEA</t>
  </si>
  <si>
    <t>APERT.</t>
  </si>
  <si>
    <t>MAX.</t>
  </si>
  <si>
    <t>SIML002</t>
  </si>
  <si>
    <t>SIML007</t>
  </si>
  <si>
    <t>SIML001</t>
  </si>
  <si>
    <t>SEGUNDO ESCALÓN</t>
  </si>
  <si>
    <t>BOLETIN DE CIERRES No. 47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</si>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</sst>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2"/>
  <sheetViews>
    <sheetView showGridLines="0" tabSelected="1" zoomScale="60" zoomScaleNormal="60" workbookViewId="0" topLeftCell="A1">
      <selection activeCell="G91" sqref="G91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48</v>
      </c>
      <c r="H2" s="5"/>
      <c r="I2" s="5"/>
      <c r="J2" s="6"/>
    </row>
    <row r="3" spans="3:10" ht="15.75">
      <c r="C3" s="7"/>
      <c r="D3" s="7"/>
      <c r="E3" s="7"/>
      <c r="G3" s="8">
        <v>38784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6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13000</v>
      </c>
      <c r="C15" s="27">
        <v>4</v>
      </c>
      <c r="D15" s="28">
        <v>101.295</v>
      </c>
      <c r="E15" s="28">
        <v>5.894</v>
      </c>
      <c r="F15" s="28">
        <v>101.263</v>
      </c>
      <c r="G15" s="28">
        <v>6.087</v>
      </c>
      <c r="H15" s="28">
        <v>101.264</v>
      </c>
      <c r="I15" s="28">
        <v>6.081</v>
      </c>
      <c r="J15" s="28">
        <v>101.266</v>
      </c>
      <c r="K15" s="28">
        <v>6.069</v>
      </c>
      <c r="L15" s="28">
        <v>101.263</v>
      </c>
      <c r="M15" s="28">
        <v>6.087</v>
      </c>
      <c r="N15" s="28">
        <v>101.263</v>
      </c>
      <c r="O15" s="28">
        <v>6.087</v>
      </c>
      <c r="P15" s="28">
        <v>-0.03159089787254654</v>
      </c>
      <c r="Q15" s="28">
        <v>3.2745164574143226</v>
      </c>
    </row>
    <row r="16" spans="1:17" ht="12.75">
      <c r="A16" s="27" t="s">
        <v>17</v>
      </c>
      <c r="B16" s="28">
        <v>9000</v>
      </c>
      <c r="C16" s="27">
        <v>5</v>
      </c>
      <c r="D16" s="28">
        <v>97.493</v>
      </c>
      <c r="E16" s="28">
        <v>6.16</v>
      </c>
      <c r="F16" s="28">
        <v>97.482</v>
      </c>
      <c r="G16" s="28">
        <v>6.19</v>
      </c>
      <c r="H16" s="28">
        <v>97.486</v>
      </c>
      <c r="I16" s="28">
        <v>6.1789</v>
      </c>
      <c r="J16" s="28">
        <v>97.49</v>
      </c>
      <c r="K16" s="28">
        <v>6.17</v>
      </c>
      <c r="L16" s="28">
        <v>97.482</v>
      </c>
      <c r="M16" s="28">
        <v>6.19</v>
      </c>
      <c r="N16" s="28">
        <v>97.482</v>
      </c>
      <c r="O16" s="28">
        <v>6.19</v>
      </c>
      <c r="P16" s="28">
        <v>-0.011282861333627991</v>
      </c>
      <c r="Q16" s="28">
        <v>0.48701298701299134</v>
      </c>
    </row>
    <row r="17" spans="1:17" ht="12.75">
      <c r="A17" s="27" t="s">
        <v>18</v>
      </c>
      <c r="B17" s="28">
        <v>19000</v>
      </c>
      <c r="C17" s="27">
        <v>9</v>
      </c>
      <c r="D17" s="28">
        <v>103.175</v>
      </c>
      <c r="E17" s="28">
        <v>6.032</v>
      </c>
      <c r="F17" s="28">
        <v>103.16</v>
      </c>
      <c r="G17" s="28">
        <v>6.069</v>
      </c>
      <c r="H17" s="28">
        <v>103.1653</v>
      </c>
      <c r="I17" s="28">
        <v>6.056</v>
      </c>
      <c r="J17" s="28">
        <v>103.17</v>
      </c>
      <c r="K17" s="28">
        <v>6.045</v>
      </c>
      <c r="L17" s="28">
        <v>103.16</v>
      </c>
      <c r="M17" s="28">
        <v>6.069</v>
      </c>
      <c r="N17" s="28">
        <v>103.16</v>
      </c>
      <c r="O17" s="28">
        <v>6.069</v>
      </c>
      <c r="P17" s="28">
        <v>-0.014538405621522532</v>
      </c>
      <c r="Q17" s="28">
        <v>0.6133952254641972</v>
      </c>
    </row>
    <row r="18" spans="1:17" ht="12.75">
      <c r="A18" s="27" t="s">
        <v>19</v>
      </c>
      <c r="B18" s="28">
        <v>17000</v>
      </c>
      <c r="C18" s="27">
        <v>9</v>
      </c>
      <c r="D18" s="28">
        <v>102.498</v>
      </c>
      <c r="E18" s="28">
        <v>6.849</v>
      </c>
      <c r="F18" s="28">
        <v>102.285</v>
      </c>
      <c r="G18" s="28">
        <v>6.902</v>
      </c>
      <c r="H18" s="28">
        <v>102.2981</v>
      </c>
      <c r="I18" s="28">
        <v>6.899</v>
      </c>
      <c r="J18" s="28">
        <v>102.373</v>
      </c>
      <c r="K18" s="28">
        <v>6.88</v>
      </c>
      <c r="L18" s="28">
        <v>102.373</v>
      </c>
      <c r="M18" s="28">
        <v>6.88</v>
      </c>
      <c r="N18" s="28">
        <v>102.373</v>
      </c>
      <c r="O18" s="28">
        <v>6.88</v>
      </c>
      <c r="P18" s="28">
        <v>-0.12195359909461523</v>
      </c>
      <c r="Q18" s="28">
        <v>0.45262082055774755</v>
      </c>
    </row>
    <row r="19" spans="1:17" ht="12.75">
      <c r="A19" s="27" t="s">
        <v>20</v>
      </c>
      <c r="B19" s="28">
        <v>21750</v>
      </c>
      <c r="C19" s="27">
        <v>10</v>
      </c>
      <c r="D19" s="28">
        <v>99.92</v>
      </c>
      <c r="E19" s="28">
        <v>6.068</v>
      </c>
      <c r="F19" s="28">
        <v>99.904</v>
      </c>
      <c r="G19" s="28">
        <v>6.098</v>
      </c>
      <c r="H19" s="28">
        <v>99.9079</v>
      </c>
      <c r="I19" s="28">
        <v>6.091</v>
      </c>
      <c r="J19" s="28">
        <v>99.913</v>
      </c>
      <c r="K19" s="28">
        <v>6.081</v>
      </c>
      <c r="L19" s="28">
        <v>99.904</v>
      </c>
      <c r="M19" s="28">
        <v>6.098</v>
      </c>
      <c r="N19" s="28">
        <v>99.904</v>
      </c>
      <c r="O19" s="28">
        <v>6.098</v>
      </c>
      <c r="P19" s="28">
        <v>-0.01601281024820045</v>
      </c>
      <c r="Q19" s="28">
        <v>0.49439683586025573</v>
      </c>
    </row>
    <row r="20" spans="1:17" ht="12.75">
      <c r="A20" s="27" t="s">
        <v>21</v>
      </c>
      <c r="B20" s="28">
        <v>19000</v>
      </c>
      <c r="C20" s="27">
        <v>11</v>
      </c>
      <c r="D20" s="28">
        <v>136.49</v>
      </c>
      <c r="E20" s="28">
        <v>7.377</v>
      </c>
      <c r="F20" s="28">
        <v>136.943</v>
      </c>
      <c r="G20" s="28">
        <v>7.301</v>
      </c>
      <c r="H20" s="28">
        <v>137.0823</v>
      </c>
      <c r="I20" s="28">
        <v>7.278</v>
      </c>
      <c r="J20" s="28">
        <v>137.308</v>
      </c>
      <c r="K20" s="28">
        <v>7.24</v>
      </c>
      <c r="L20" s="28">
        <v>137.193</v>
      </c>
      <c r="M20" s="28">
        <v>7.26</v>
      </c>
      <c r="N20" s="28">
        <v>137.193</v>
      </c>
      <c r="O20" s="28">
        <v>7.26</v>
      </c>
      <c r="P20" s="28">
        <v>0.5150560480621236</v>
      </c>
      <c r="Q20" s="28">
        <v>-1.5860105734038177</v>
      </c>
    </row>
    <row r="21" spans="1:17" ht="12.75">
      <c r="A21" s="27" t="s">
        <v>22</v>
      </c>
      <c r="B21" s="28">
        <v>42000</v>
      </c>
      <c r="C21" s="27">
        <v>21</v>
      </c>
      <c r="D21" s="28">
        <v>103.374</v>
      </c>
      <c r="E21" s="28">
        <v>7.486</v>
      </c>
      <c r="F21" s="28">
        <v>102.891</v>
      </c>
      <c r="G21" s="28">
        <v>7.557</v>
      </c>
      <c r="H21" s="28">
        <v>103.2938</v>
      </c>
      <c r="I21" s="28">
        <v>7.498</v>
      </c>
      <c r="J21" s="28">
        <v>103.59</v>
      </c>
      <c r="K21" s="28">
        <v>7.455</v>
      </c>
      <c r="L21" s="28">
        <v>103.282</v>
      </c>
      <c r="M21" s="28">
        <v>7.499</v>
      </c>
      <c r="N21" s="28">
        <v>103.282</v>
      </c>
      <c r="O21" s="28">
        <v>7.499</v>
      </c>
      <c r="P21" s="28">
        <v>-0.08899723334687692</v>
      </c>
      <c r="Q21" s="28">
        <v>0.17365749398878805</v>
      </c>
    </row>
    <row r="22" spans="1:17" ht="12.75">
      <c r="A22" s="27" t="s">
        <v>23</v>
      </c>
      <c r="B22" s="28">
        <v>56500</v>
      </c>
      <c r="C22" s="27">
        <v>25</v>
      </c>
      <c r="D22" s="28">
        <v>118.561</v>
      </c>
      <c r="E22" s="28">
        <v>6.528</v>
      </c>
      <c r="F22" s="28">
        <v>118.489</v>
      </c>
      <c r="G22" s="28">
        <v>6.557</v>
      </c>
      <c r="H22" s="28">
        <v>118.6313</v>
      </c>
      <c r="I22" s="28">
        <v>6.5</v>
      </c>
      <c r="J22" s="28">
        <v>118.744</v>
      </c>
      <c r="K22" s="28">
        <v>6.455</v>
      </c>
      <c r="L22" s="28">
        <v>118.512</v>
      </c>
      <c r="M22" s="28">
        <v>6.547</v>
      </c>
      <c r="N22" s="28">
        <v>118.512</v>
      </c>
      <c r="O22" s="28">
        <v>6.547</v>
      </c>
      <c r="P22" s="28">
        <v>-0.041328936159445995</v>
      </c>
      <c r="Q22" s="28">
        <v>0.2910539215686292</v>
      </c>
    </row>
    <row r="23" spans="1:17" ht="12.75">
      <c r="A23" s="27" t="s">
        <v>24</v>
      </c>
      <c r="B23" s="28">
        <v>71500</v>
      </c>
      <c r="C23" s="27">
        <v>39</v>
      </c>
      <c r="D23" s="28">
        <v>106.784</v>
      </c>
      <c r="E23" s="28">
        <v>6.419</v>
      </c>
      <c r="F23" s="28">
        <v>106.624</v>
      </c>
      <c r="G23" s="28">
        <v>6.499</v>
      </c>
      <c r="H23" s="28">
        <v>106.6703</v>
      </c>
      <c r="I23" s="28">
        <v>6.476</v>
      </c>
      <c r="J23" s="28">
        <v>106.699</v>
      </c>
      <c r="K23" s="28">
        <v>6.462</v>
      </c>
      <c r="L23" s="28">
        <v>106.624</v>
      </c>
      <c r="M23" s="28">
        <v>6.499</v>
      </c>
      <c r="N23" s="28">
        <v>106.619</v>
      </c>
      <c r="O23" s="28">
        <v>6.502</v>
      </c>
      <c r="P23" s="28">
        <v>-0.15451753071621388</v>
      </c>
      <c r="Q23" s="28">
        <v>1.29303629848887</v>
      </c>
    </row>
    <row r="24" spans="1:17" ht="12.75">
      <c r="A24" s="27" t="s">
        <v>25</v>
      </c>
      <c r="B24" s="28">
        <v>141000</v>
      </c>
      <c r="C24" s="27">
        <v>76</v>
      </c>
      <c r="D24" s="28">
        <v>120.524</v>
      </c>
      <c r="E24" s="28">
        <v>6.863</v>
      </c>
      <c r="F24" s="28">
        <v>120.382</v>
      </c>
      <c r="G24" s="28">
        <v>6.9</v>
      </c>
      <c r="H24" s="28">
        <v>120.5856</v>
      </c>
      <c r="I24" s="28">
        <v>6.847</v>
      </c>
      <c r="J24" s="28">
        <v>120.748</v>
      </c>
      <c r="K24" s="28">
        <v>6.804</v>
      </c>
      <c r="L24" s="28">
        <v>120.519</v>
      </c>
      <c r="M24" s="28">
        <v>6.864</v>
      </c>
      <c r="N24" s="28">
        <v>120.519</v>
      </c>
      <c r="O24" s="28">
        <v>6.864</v>
      </c>
      <c r="P24" s="28">
        <v>-0.0041485513258776585</v>
      </c>
      <c r="Q24" s="28">
        <v>0.014570887367026941</v>
      </c>
    </row>
    <row r="25" spans="1:17" ht="12.75">
      <c r="A25" s="27" t="s">
        <v>26</v>
      </c>
      <c r="B25" s="28">
        <v>163000</v>
      </c>
      <c r="C25" s="27">
        <v>77</v>
      </c>
      <c r="D25" s="28">
        <v>108.391</v>
      </c>
      <c r="E25" s="28">
        <v>6.219</v>
      </c>
      <c r="F25" s="28">
        <v>108.323</v>
      </c>
      <c r="G25" s="28">
        <v>6.285</v>
      </c>
      <c r="H25" s="28">
        <v>108.3466</v>
      </c>
      <c r="I25" s="28">
        <v>6.262</v>
      </c>
      <c r="J25" s="28">
        <v>108.37</v>
      </c>
      <c r="K25" s="28">
        <v>6.239</v>
      </c>
      <c r="L25" s="28">
        <v>108.351</v>
      </c>
      <c r="M25" s="28">
        <v>6.258</v>
      </c>
      <c r="N25" s="28">
        <v>108.349</v>
      </c>
      <c r="O25" s="28">
        <v>6.26</v>
      </c>
      <c r="P25" s="28">
        <v>-0.038748604588945135</v>
      </c>
      <c r="Q25" s="28">
        <v>0.6592699790963108</v>
      </c>
    </row>
    <row r="26" spans="1:17" ht="12.75">
      <c r="A26" s="27" t="s">
        <v>27</v>
      </c>
      <c r="B26" s="28">
        <v>199500</v>
      </c>
      <c r="C26" s="27">
        <v>91</v>
      </c>
      <c r="D26" s="28">
        <v>116.406</v>
      </c>
      <c r="E26" s="28">
        <v>6.811</v>
      </c>
      <c r="F26" s="28">
        <v>116.28</v>
      </c>
      <c r="G26" s="28">
        <v>6.85</v>
      </c>
      <c r="H26" s="28">
        <v>116.4591</v>
      </c>
      <c r="I26" s="28">
        <v>6.794</v>
      </c>
      <c r="J26" s="28">
        <v>116.635</v>
      </c>
      <c r="K26" s="28">
        <v>6.74</v>
      </c>
      <c r="L26" s="28">
        <v>116.369</v>
      </c>
      <c r="M26" s="28">
        <v>6.822</v>
      </c>
      <c r="N26" s="28">
        <v>116.369</v>
      </c>
      <c r="O26" s="28">
        <v>6.822</v>
      </c>
      <c r="P26" s="28">
        <v>-0.03178530316306771</v>
      </c>
      <c r="Q26" s="28">
        <v>0.16150345030099267</v>
      </c>
    </row>
    <row r="27" spans="1:17" ht="12.75">
      <c r="A27" s="27" t="s">
        <v>28</v>
      </c>
      <c r="B27" s="28">
        <v>170000</v>
      </c>
      <c r="C27" s="27">
        <v>93</v>
      </c>
      <c r="D27" s="28">
        <v>108.66</v>
      </c>
      <c r="E27" s="28">
        <v>6.333</v>
      </c>
      <c r="F27" s="28">
        <v>108.491</v>
      </c>
      <c r="G27" s="28">
        <v>6.435</v>
      </c>
      <c r="H27" s="28">
        <v>108.5994</v>
      </c>
      <c r="I27" s="28">
        <v>6.37</v>
      </c>
      <c r="J27" s="28">
        <v>108.629</v>
      </c>
      <c r="K27" s="28">
        <v>6.352</v>
      </c>
      <c r="L27" s="28">
        <v>108.579</v>
      </c>
      <c r="M27" s="28">
        <v>6.382</v>
      </c>
      <c r="N27" s="28">
        <v>108.579</v>
      </c>
      <c r="O27" s="28">
        <v>6.382</v>
      </c>
      <c r="P27" s="28">
        <v>-0.07454445057979431</v>
      </c>
      <c r="Q27" s="28">
        <v>0.7737249328912066</v>
      </c>
    </row>
    <row r="28" spans="1:17" ht="12.75">
      <c r="A28" s="27" t="s">
        <v>29</v>
      </c>
      <c r="B28" s="28">
        <v>800000</v>
      </c>
      <c r="C28" s="27">
        <v>140</v>
      </c>
      <c r="D28" s="28">
        <v>100.104</v>
      </c>
      <c r="E28" s="28">
        <v>5.98</v>
      </c>
      <c r="F28" s="28">
        <v>100.099</v>
      </c>
      <c r="G28" s="28">
        <v>6.04</v>
      </c>
      <c r="H28" s="28">
        <v>100.099</v>
      </c>
      <c r="I28" s="28">
        <v>6.04</v>
      </c>
      <c r="J28" s="28">
        <v>100.1</v>
      </c>
      <c r="K28" s="28">
        <v>6.028</v>
      </c>
      <c r="L28" s="28">
        <v>100.1</v>
      </c>
      <c r="M28" s="28">
        <v>6.028</v>
      </c>
      <c r="N28" s="28">
        <v>100.1</v>
      </c>
      <c r="O28" s="28">
        <v>6.028</v>
      </c>
      <c r="P28" s="28">
        <v>-0.0039958443219134665</v>
      </c>
      <c r="Q28" s="28">
        <v>0.8026755852842626</v>
      </c>
    </row>
    <row r="29" spans="1:17" ht="12.75">
      <c r="A29" s="27" t="s">
        <v>30</v>
      </c>
      <c r="B29" s="28">
        <v>714500</v>
      </c>
      <c r="C29" s="27">
        <v>348</v>
      </c>
      <c r="D29" s="28">
        <v>130.171</v>
      </c>
      <c r="E29" s="28">
        <v>7.49</v>
      </c>
      <c r="F29" s="28">
        <v>129.244</v>
      </c>
      <c r="G29" s="28">
        <v>7.58</v>
      </c>
      <c r="H29" s="28">
        <v>130.507</v>
      </c>
      <c r="I29" s="28">
        <v>7.458</v>
      </c>
      <c r="J29" s="28">
        <v>131.449</v>
      </c>
      <c r="K29" s="28">
        <v>7.369</v>
      </c>
      <c r="L29" s="28">
        <v>129.244</v>
      </c>
      <c r="M29" s="28">
        <v>7.58</v>
      </c>
      <c r="N29" s="28">
        <v>129.244</v>
      </c>
      <c r="O29" s="28">
        <v>7.58</v>
      </c>
      <c r="P29" s="28">
        <v>-0.7121401848337872</v>
      </c>
      <c r="Q29" s="28">
        <v>1.2016021361815676</v>
      </c>
    </row>
    <row r="30" spans="1:17" ht="12.75">
      <c r="A30" s="27" t="s">
        <v>31</v>
      </c>
      <c r="B30" s="28">
        <v>883000</v>
      </c>
      <c r="C30" s="27">
        <v>368</v>
      </c>
      <c r="D30" s="28">
        <v>136.524</v>
      </c>
      <c r="E30" s="28">
        <v>7.518</v>
      </c>
      <c r="F30" s="28">
        <v>136.117</v>
      </c>
      <c r="G30" s="28">
        <v>7.571</v>
      </c>
      <c r="H30" s="28">
        <v>136.9569</v>
      </c>
      <c r="I30" s="28">
        <v>7.461</v>
      </c>
      <c r="J30" s="28">
        <v>137.569</v>
      </c>
      <c r="K30" s="28">
        <v>7.381</v>
      </c>
      <c r="L30" s="28">
        <v>136.236</v>
      </c>
      <c r="M30" s="28">
        <v>7.555</v>
      </c>
      <c r="N30" s="28">
        <v>136.236</v>
      </c>
      <c r="O30" s="28">
        <v>7.555</v>
      </c>
      <c r="P30" s="28">
        <v>-0.21095192054144674</v>
      </c>
      <c r="Q30" s="28">
        <v>0.49215216812981133</v>
      </c>
    </row>
    <row r="31" spans="1:17" ht="12.75">
      <c r="A31" s="27" t="s">
        <v>32</v>
      </c>
      <c r="B31" s="29">
        <f>SUM(B15:B30)</f>
        <v>3339750</v>
      </c>
      <c r="C31" s="30">
        <v>1326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7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8">
        <v>40</v>
      </c>
      <c r="C42" s="27">
        <v>2</v>
      </c>
      <c r="D42" s="28">
        <v>117.65</v>
      </c>
      <c r="E42" s="28">
        <v>3.604</v>
      </c>
      <c r="F42" s="28">
        <v>118.889</v>
      </c>
      <c r="G42" s="28">
        <v>3.391</v>
      </c>
      <c r="H42" s="28">
        <v>118.8895</v>
      </c>
      <c r="I42" s="28">
        <v>3.391</v>
      </c>
      <c r="J42" s="28">
        <v>118.89</v>
      </c>
      <c r="K42" s="28">
        <v>3.39</v>
      </c>
      <c r="L42" s="28">
        <v>118.89</v>
      </c>
      <c r="M42" s="28">
        <v>3.39</v>
      </c>
      <c r="N42" s="28">
        <v>118.89</v>
      </c>
      <c r="O42" s="28">
        <v>3.39</v>
      </c>
      <c r="P42" s="28">
        <v>1.053973650658735</v>
      </c>
      <c r="Q42" s="28">
        <v>-5.937846836847949</v>
      </c>
    </row>
    <row r="43" spans="1:17" ht="12.75">
      <c r="A43" s="27" t="s">
        <v>37</v>
      </c>
      <c r="B43" s="28">
        <v>30</v>
      </c>
      <c r="C43" s="27">
        <v>2</v>
      </c>
      <c r="D43" s="28">
        <v>120.319</v>
      </c>
      <c r="E43" s="28">
        <v>3.311</v>
      </c>
      <c r="F43" s="28">
        <v>119.57</v>
      </c>
      <c r="G43" s="28">
        <v>3.432</v>
      </c>
      <c r="H43" s="28">
        <v>119.5797</v>
      </c>
      <c r="I43" s="28">
        <v>3.43</v>
      </c>
      <c r="J43" s="28">
        <v>119.599</v>
      </c>
      <c r="K43" s="28">
        <v>3.427</v>
      </c>
      <c r="L43" s="28">
        <v>119.599</v>
      </c>
      <c r="M43" s="28">
        <v>3.427</v>
      </c>
      <c r="N43" s="28">
        <v>119.599</v>
      </c>
      <c r="O43" s="28">
        <v>3.427</v>
      </c>
      <c r="P43" s="28">
        <v>-0.5984092288001008</v>
      </c>
      <c r="Q43" s="28">
        <v>3.503473270915136</v>
      </c>
    </row>
    <row r="44" spans="1:17" ht="12.75">
      <c r="A44" s="27" t="s">
        <v>38</v>
      </c>
      <c r="B44" s="28">
        <v>85</v>
      </c>
      <c r="C44" s="27">
        <v>3</v>
      </c>
      <c r="D44" s="28">
        <v>103.672</v>
      </c>
      <c r="E44" s="28">
        <v>1.118</v>
      </c>
      <c r="F44" s="28">
        <v>103.662</v>
      </c>
      <c r="G44" s="28">
        <v>1.135</v>
      </c>
      <c r="H44" s="28">
        <v>103.6635</v>
      </c>
      <c r="I44" s="28">
        <v>1.133</v>
      </c>
      <c r="J44" s="28">
        <v>103.669</v>
      </c>
      <c r="K44" s="28">
        <v>1.123</v>
      </c>
      <c r="L44" s="28">
        <v>103.662</v>
      </c>
      <c r="M44" s="28">
        <v>1.135</v>
      </c>
      <c r="N44" s="28">
        <v>103.662</v>
      </c>
      <c r="O44" s="28">
        <v>1.135</v>
      </c>
      <c r="P44" s="28">
        <v>-0.009645806003544255</v>
      </c>
      <c r="Q44" s="28">
        <v>1.5205724508049911</v>
      </c>
    </row>
    <row r="45" spans="1:17" ht="12.75">
      <c r="A45" s="27" t="s">
        <v>39</v>
      </c>
      <c r="B45" s="28">
        <v>320</v>
      </c>
      <c r="C45" s="27">
        <v>29</v>
      </c>
      <c r="D45" s="28">
        <v>117.4</v>
      </c>
      <c r="E45" s="28">
        <v>2.855</v>
      </c>
      <c r="F45" s="28">
        <v>116.922</v>
      </c>
      <c r="G45" s="28">
        <v>2.958</v>
      </c>
      <c r="H45" s="28">
        <v>117.4196</v>
      </c>
      <c r="I45" s="28">
        <v>2.851</v>
      </c>
      <c r="J45" s="28">
        <v>117.787</v>
      </c>
      <c r="K45" s="28">
        <v>2.773</v>
      </c>
      <c r="L45" s="28">
        <v>116.922</v>
      </c>
      <c r="M45" s="28">
        <v>2.958</v>
      </c>
      <c r="N45" s="28">
        <v>116.922</v>
      </c>
      <c r="O45" s="28">
        <v>2.958</v>
      </c>
      <c r="P45" s="28">
        <v>-0.4071550255536738</v>
      </c>
      <c r="Q45" s="28">
        <v>3.6077057793345135</v>
      </c>
    </row>
    <row r="46" spans="1:17" ht="12.75">
      <c r="A46" s="27" t="s">
        <v>40</v>
      </c>
      <c r="B46" s="28">
        <v>1020</v>
      </c>
      <c r="C46" s="27">
        <v>79</v>
      </c>
      <c r="D46" s="28">
        <v>124.255</v>
      </c>
      <c r="E46" s="28">
        <v>3.763</v>
      </c>
      <c r="F46" s="28">
        <v>124.001</v>
      </c>
      <c r="G46" s="28">
        <v>3.793</v>
      </c>
      <c r="H46" s="28">
        <v>125.5643</v>
      </c>
      <c r="I46" s="28">
        <v>3.612</v>
      </c>
      <c r="J46" s="28">
        <v>126.502</v>
      </c>
      <c r="K46" s="28">
        <v>3.505</v>
      </c>
      <c r="L46" s="28">
        <v>124.89</v>
      </c>
      <c r="M46" s="28">
        <v>3.69</v>
      </c>
      <c r="N46" s="28">
        <v>124.89</v>
      </c>
      <c r="O46" s="28">
        <v>3.69</v>
      </c>
      <c r="P46" s="28">
        <v>0.5110458331656798</v>
      </c>
      <c r="Q46" s="28">
        <v>-1.9399415360085048</v>
      </c>
    </row>
    <row r="47" spans="1:17" ht="12.75">
      <c r="A47" s="27" t="s">
        <v>32</v>
      </c>
      <c r="B47" s="29">
        <f>SUM(B42:B46)</f>
        <v>1495</v>
      </c>
      <c r="C47" s="30">
        <f>SUM(C42:C46)</f>
        <v>115</v>
      </c>
      <c r="D47" s="31" t="s">
        <v>33</v>
      </c>
      <c r="E47" s="31" t="s">
        <v>33</v>
      </c>
      <c r="F47" s="31" t="s">
        <v>33</v>
      </c>
      <c r="G47" s="31" t="s">
        <v>33</v>
      </c>
      <c r="H47" s="31" t="s">
        <v>33</v>
      </c>
      <c r="I47" s="31" t="s">
        <v>33</v>
      </c>
      <c r="J47" s="31" t="s">
        <v>33</v>
      </c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41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 t="s">
        <v>2</v>
      </c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2:17" ht="12.75">
      <c r="B50" s="1"/>
      <c r="C50" s="1"/>
      <c r="D50" s="1"/>
      <c r="E50" s="1"/>
      <c r="F50" s="1"/>
      <c r="G50" s="1"/>
      <c r="H50" s="11" t="s">
        <v>15</v>
      </c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1"/>
      <c r="L51" s="31"/>
      <c r="M51" s="31"/>
      <c r="N51" s="31"/>
      <c r="O51" s="31"/>
      <c r="P51" s="31"/>
      <c r="Q51" s="31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3.5" thickBot="1">
      <c r="A53" s="13" t="s">
        <v>4</v>
      </c>
      <c r="B53" s="14" t="s">
        <v>5</v>
      </c>
      <c r="C53" s="33" t="s">
        <v>6</v>
      </c>
      <c r="D53" s="34" t="s">
        <v>15</v>
      </c>
      <c r="E53" s="35"/>
      <c r="F53" s="35"/>
      <c r="G53" s="35"/>
      <c r="H53" s="35"/>
      <c r="I53" s="35"/>
      <c r="J53" s="36"/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22.5">
      <c r="A54" s="37"/>
      <c r="B54" s="24"/>
      <c r="C54" s="38"/>
      <c r="D54" s="39" t="s">
        <v>42</v>
      </c>
      <c r="E54" s="39" t="s">
        <v>8</v>
      </c>
      <c r="F54" s="39" t="s">
        <v>9</v>
      </c>
      <c r="G54" s="39" t="s">
        <v>43</v>
      </c>
      <c r="H54" s="39" t="s">
        <v>11</v>
      </c>
      <c r="I54" s="39" t="s">
        <v>12</v>
      </c>
      <c r="J54" s="39" t="s">
        <v>13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8538.222824</v>
      </c>
      <c r="C55" s="29">
        <v>2</v>
      </c>
      <c r="D55" s="29">
        <v>6.1</v>
      </c>
      <c r="E55" s="29">
        <v>6.02</v>
      </c>
      <c r="F55" s="29">
        <v>6.07</v>
      </c>
      <c r="G55" s="29">
        <v>6.1</v>
      </c>
      <c r="H55" s="29">
        <v>6.1</v>
      </c>
      <c r="I55" s="29">
        <v>6.1</v>
      </c>
      <c r="J55" s="29">
        <v>0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9" t="s">
        <v>45</v>
      </c>
      <c r="B56" s="29">
        <v>3139.03499</v>
      </c>
      <c r="C56" s="29">
        <v>2</v>
      </c>
      <c r="D56" s="29">
        <v>6.15</v>
      </c>
      <c r="E56" s="29">
        <v>6.11</v>
      </c>
      <c r="F56" s="29">
        <v>6.26</v>
      </c>
      <c r="G56" s="29">
        <v>6.5</v>
      </c>
      <c r="H56" s="29">
        <v>6.11</v>
      </c>
      <c r="I56" s="29">
        <v>6.11</v>
      </c>
      <c r="J56" s="29">
        <v>-0.6504065040650375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29" t="s">
        <v>46</v>
      </c>
      <c r="B57" s="29">
        <v>455901.237998</v>
      </c>
      <c r="C57" s="29">
        <v>74</v>
      </c>
      <c r="D57" s="29">
        <v>4.8</v>
      </c>
      <c r="E57" s="29">
        <v>0</v>
      </c>
      <c r="F57" s="29">
        <v>5.03</v>
      </c>
      <c r="G57" s="29">
        <v>6.3</v>
      </c>
      <c r="H57" s="29">
        <v>1</v>
      </c>
      <c r="I57" s="29">
        <v>6</v>
      </c>
      <c r="J57" s="29">
        <v>25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27" t="s">
        <v>32</v>
      </c>
      <c r="B58" s="29">
        <f>SUM(B55:B57)</f>
        <v>467578.495812</v>
      </c>
      <c r="C58" s="30">
        <f>SUM(C55:C57)</f>
        <v>78</v>
      </c>
      <c r="D58" s="40" t="s">
        <v>33</v>
      </c>
      <c r="E58" s="40" t="s">
        <v>33</v>
      </c>
      <c r="F58" s="40" t="s">
        <v>33</v>
      </c>
      <c r="G58" s="40" t="s">
        <v>33</v>
      </c>
      <c r="H58" s="40" t="s">
        <v>33</v>
      </c>
      <c r="I58" s="40" t="s">
        <v>33</v>
      </c>
      <c r="J58" s="40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12"/>
      <c r="B59" s="41"/>
      <c r="C59" s="42"/>
      <c r="D59" s="40"/>
      <c r="E59" s="40"/>
      <c r="F59" s="40"/>
      <c r="G59" s="40"/>
      <c r="H59" s="40"/>
      <c r="I59" s="40"/>
      <c r="J59" s="40"/>
      <c r="K59" s="31"/>
      <c r="L59" s="31"/>
      <c r="M59" s="31"/>
      <c r="N59" s="31"/>
      <c r="O59" s="31"/>
      <c r="P59" s="31"/>
      <c r="Q59" s="31"/>
    </row>
    <row r="60" spans="1:17" ht="12.75">
      <c r="A60" s="12"/>
      <c r="B60" s="41"/>
      <c r="C60" s="42"/>
      <c r="D60" s="40"/>
      <c r="E60" s="40"/>
      <c r="F60" s="40"/>
      <c r="G60" s="40"/>
      <c r="H60" s="40"/>
      <c r="I60" s="40"/>
      <c r="J60" s="40"/>
      <c r="K60" s="31"/>
      <c r="L60" s="31"/>
      <c r="M60" s="31"/>
      <c r="N60" s="31"/>
      <c r="O60" s="31"/>
      <c r="P60" s="31"/>
      <c r="Q60" s="31"/>
    </row>
    <row r="61" spans="7:9" ht="18">
      <c r="G61" s="43" t="s">
        <v>47</v>
      </c>
      <c r="H61" s="43"/>
      <c r="I61" s="43"/>
    </row>
    <row r="62" spans="3:5" ht="18">
      <c r="C62" s="44"/>
      <c r="D62" s="44"/>
      <c r="E62" s="44"/>
    </row>
    <row r="63" spans="2:17" ht="12.75">
      <c r="B63" s="1"/>
      <c r="C63" s="1"/>
      <c r="D63" s="1"/>
      <c r="E63" s="1"/>
      <c r="F63" s="1"/>
      <c r="G63" s="1"/>
      <c r="H63" s="11" t="s">
        <v>1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 t="s">
        <v>2</v>
      </c>
      <c r="I64" s="1"/>
      <c r="J64" s="1"/>
      <c r="K64" s="1"/>
      <c r="L64" s="1"/>
      <c r="M64" s="1"/>
      <c r="N64" s="1"/>
      <c r="O64" s="1"/>
      <c r="P64" s="1"/>
      <c r="Q64" s="12"/>
    </row>
    <row r="65" spans="2:17" ht="12.75">
      <c r="B65" s="1"/>
      <c r="C65" s="1"/>
      <c r="D65" s="1"/>
      <c r="E65" s="1"/>
      <c r="F65" s="1"/>
      <c r="G65" s="1"/>
      <c r="H65" s="11" t="s">
        <v>3</v>
      </c>
      <c r="I65" s="1"/>
      <c r="J65" s="1"/>
      <c r="K65" s="1"/>
      <c r="L65" s="1"/>
      <c r="M65" s="1"/>
      <c r="N65" s="1"/>
      <c r="O65" s="1"/>
      <c r="P65" s="1"/>
      <c r="Q65" s="12"/>
    </row>
    <row r="66" spans="2:17" ht="12.75">
      <c r="B66" s="1"/>
      <c r="C66" s="1"/>
      <c r="D66" s="1"/>
      <c r="E66" s="1"/>
      <c r="F66" s="1"/>
      <c r="G66" s="1"/>
      <c r="H66" s="11"/>
      <c r="I66" s="1"/>
      <c r="J66" s="1"/>
      <c r="K66" s="1"/>
      <c r="L66" s="1"/>
      <c r="M66" s="1"/>
      <c r="N66" s="1"/>
      <c r="O66" s="1"/>
      <c r="P66" s="1"/>
      <c r="Q66" s="12"/>
    </row>
    <row r="67" spans="1:17" ht="13.5" thickBot="1">
      <c r="A67" s="1"/>
      <c r="Q67" s="12"/>
    </row>
    <row r="68" spans="1:17" ht="13.5" thickBot="1">
      <c r="A68" s="13" t="s">
        <v>4</v>
      </c>
      <c r="B68" s="14" t="s">
        <v>5</v>
      </c>
      <c r="C68" s="15" t="s">
        <v>6</v>
      </c>
      <c r="D68" s="16" t="s">
        <v>35</v>
      </c>
      <c r="E68" s="17"/>
      <c r="F68" s="18" t="s">
        <v>8</v>
      </c>
      <c r="G68" s="19"/>
      <c r="H68" s="18" t="s">
        <v>9</v>
      </c>
      <c r="I68" s="20"/>
      <c r="J68" s="18" t="s">
        <v>10</v>
      </c>
      <c r="K68" s="20"/>
      <c r="L68" s="18" t="s">
        <v>11</v>
      </c>
      <c r="M68" s="20"/>
      <c r="N68" s="18" t="s">
        <v>12</v>
      </c>
      <c r="O68" s="20"/>
      <c r="P68" s="21" t="s">
        <v>13</v>
      </c>
      <c r="Q68" s="22"/>
    </row>
    <row r="69" spans="1:17" ht="27.75" customHeight="1">
      <c r="A69" s="23"/>
      <c r="B69" s="24"/>
      <c r="C69" s="25"/>
      <c r="D69" s="26" t="s">
        <v>14</v>
      </c>
      <c r="E69" s="26" t="s">
        <v>15</v>
      </c>
      <c r="F69" s="26" t="s">
        <v>14</v>
      </c>
      <c r="G69" s="26" t="s">
        <v>15</v>
      </c>
      <c r="H69" s="26" t="s">
        <v>14</v>
      </c>
      <c r="I69" s="26" t="s">
        <v>15</v>
      </c>
      <c r="J69" s="26" t="s">
        <v>14</v>
      </c>
      <c r="K69" s="26" t="s">
        <v>15</v>
      </c>
      <c r="L69" s="26" t="s">
        <v>14</v>
      </c>
      <c r="M69" s="26" t="s">
        <v>15</v>
      </c>
      <c r="N69" s="26" t="s">
        <v>14</v>
      </c>
      <c r="O69" s="26" t="s">
        <v>15</v>
      </c>
      <c r="P69" s="26" t="s">
        <v>14</v>
      </c>
      <c r="Q69" s="26" t="s">
        <v>15</v>
      </c>
    </row>
    <row r="70" spans="1:17" ht="12.75">
      <c r="A70" s="27" t="s">
        <v>30</v>
      </c>
      <c r="B70" s="29">
        <v>2000</v>
      </c>
      <c r="C70" s="27">
        <v>2</v>
      </c>
      <c r="D70" s="28">
        <v>133.027</v>
      </c>
      <c r="E70" s="28">
        <v>7.222</v>
      </c>
      <c r="F70" s="28">
        <v>130.286</v>
      </c>
      <c r="G70" s="28">
        <v>7.479</v>
      </c>
      <c r="H70" s="28">
        <v>130.67</v>
      </c>
      <c r="I70" s="28">
        <v>7.443</v>
      </c>
      <c r="J70" s="28">
        <v>131.054</v>
      </c>
      <c r="K70" s="28">
        <v>7.406</v>
      </c>
      <c r="L70" s="28">
        <v>131.054</v>
      </c>
      <c r="M70" s="28">
        <v>7.406</v>
      </c>
      <c r="N70" s="28">
        <v>131.054</v>
      </c>
      <c r="O70" s="28">
        <v>7.406</v>
      </c>
      <c r="P70" s="28">
        <v>-1.4831575544814068</v>
      </c>
      <c r="Q70" s="28">
        <v>2.547770700636942</v>
      </c>
    </row>
    <row r="71" spans="1:17" ht="12.75">
      <c r="A71" s="27" t="s">
        <v>32</v>
      </c>
      <c r="B71" s="29">
        <f>SUM(B70)</f>
        <v>2000</v>
      </c>
      <c r="C71" s="29">
        <v>2</v>
      </c>
      <c r="D71" s="31" t="s">
        <v>33</v>
      </c>
      <c r="E71" s="31" t="s">
        <v>33</v>
      </c>
      <c r="F71" s="31" t="s">
        <v>33</v>
      </c>
      <c r="G71" s="31" t="s">
        <v>33</v>
      </c>
      <c r="H71" s="31" t="s">
        <v>33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12.75">
      <c r="A72" s="1"/>
      <c r="B72" s="31" t="s">
        <v>33</v>
      </c>
      <c r="C72" s="1" t="s">
        <v>33</v>
      </c>
      <c r="D72" s="31" t="s">
        <v>33</v>
      </c>
      <c r="E72" s="31" t="s">
        <v>33</v>
      </c>
      <c r="F72" s="31" t="s">
        <v>33</v>
      </c>
      <c r="G72" s="31" t="s">
        <v>33</v>
      </c>
      <c r="H72" s="31" t="s">
        <v>33</v>
      </c>
      <c r="I72" s="31" t="s">
        <v>33</v>
      </c>
      <c r="J72" s="31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1" t="s">
        <v>33</v>
      </c>
      <c r="B73" s="31" t="s">
        <v>33</v>
      </c>
      <c r="C73" s="1" t="s">
        <v>33</v>
      </c>
      <c r="D73" s="31" t="s">
        <v>33</v>
      </c>
      <c r="E73" s="31" t="s">
        <v>33</v>
      </c>
      <c r="F73" s="31" t="s">
        <v>33</v>
      </c>
      <c r="G73" s="31" t="s">
        <v>33</v>
      </c>
      <c r="H73" s="31" t="s">
        <v>33</v>
      </c>
      <c r="I73" s="31" t="s">
        <v>33</v>
      </c>
      <c r="J73" s="31" t="s">
        <v>33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7:17" ht="18">
      <c r="G74" s="9" t="s">
        <v>0</v>
      </c>
      <c r="H74" s="9"/>
      <c r="I74" s="9"/>
      <c r="J74" s="9"/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10">
        <v>4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10"/>
      <c r="H76" s="11" t="s">
        <v>49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12"/>
      <c r="B77" s="41"/>
      <c r="C77" s="42"/>
      <c r="D77" s="40"/>
      <c r="E77" s="40"/>
      <c r="F77" s="40"/>
      <c r="G77" s="40"/>
      <c r="H77" s="40"/>
      <c r="I77" s="40"/>
      <c r="J77" s="40"/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2:17" ht="12.75">
      <c r="B78" s="1"/>
      <c r="C78" s="1"/>
      <c r="D78" s="1"/>
      <c r="E78" s="1"/>
      <c r="F78" s="1"/>
      <c r="G78" s="1"/>
      <c r="H78" s="11" t="s">
        <v>41</v>
      </c>
      <c r="I78" s="1"/>
      <c r="J78" s="1"/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2:17" ht="12.75">
      <c r="B79" s="1"/>
      <c r="C79" s="1"/>
      <c r="D79" s="1"/>
      <c r="E79" s="1"/>
      <c r="F79" s="1"/>
      <c r="G79" s="1"/>
      <c r="H79" s="11" t="s">
        <v>2</v>
      </c>
      <c r="I79" s="1"/>
      <c r="J79" s="1"/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2:17" ht="12.75">
      <c r="B80" s="1"/>
      <c r="C80" s="1"/>
      <c r="D80" s="1"/>
      <c r="E80" s="1"/>
      <c r="F80" s="1"/>
      <c r="G80" s="1"/>
      <c r="H80" s="11" t="s">
        <v>15</v>
      </c>
      <c r="I80" s="1"/>
      <c r="J80" s="1"/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2:17" ht="12.75">
      <c r="B81" s="1"/>
      <c r="C81" s="1"/>
      <c r="D81" s="1"/>
      <c r="E81" s="1"/>
      <c r="F81" s="1"/>
      <c r="G81" s="1"/>
      <c r="H81" s="11"/>
      <c r="I81" s="1"/>
      <c r="J81" s="1"/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13.5" thickBot="1">
      <c r="A82" s="32"/>
      <c r="B82" s="1"/>
      <c r="C82" s="1"/>
      <c r="D82" s="1"/>
      <c r="E82" s="1"/>
      <c r="F82" s="1"/>
      <c r="G82" s="1"/>
      <c r="H82" s="1"/>
      <c r="I82" s="1"/>
      <c r="J82" s="1"/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3.5" thickBot="1">
      <c r="A83" s="13" t="s">
        <v>4</v>
      </c>
      <c r="B83" s="14" t="s">
        <v>5</v>
      </c>
      <c r="C83" s="47" t="s">
        <v>6</v>
      </c>
      <c r="D83" s="34" t="s">
        <v>15</v>
      </c>
      <c r="E83" s="35"/>
      <c r="F83" s="35"/>
      <c r="G83" s="35"/>
      <c r="H83" s="35"/>
      <c r="I83" s="35"/>
      <c r="J83" s="36"/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22.5">
      <c r="A84" s="48"/>
      <c r="B84" s="24"/>
      <c r="C84" s="49"/>
      <c r="D84" s="50" t="s">
        <v>42</v>
      </c>
      <c r="E84" s="50" t="s">
        <v>8</v>
      </c>
      <c r="F84" s="50" t="s">
        <v>9</v>
      </c>
      <c r="G84" s="50" t="s">
        <v>43</v>
      </c>
      <c r="H84" s="50" t="s">
        <v>11</v>
      </c>
      <c r="I84" s="50" t="s">
        <v>12</v>
      </c>
      <c r="J84" s="50" t="s">
        <v>13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27" t="s">
        <v>46</v>
      </c>
      <c r="B85" s="28">
        <f>195833473621/1000000</f>
        <v>195833.473621</v>
      </c>
      <c r="C85" s="27">
        <v>47</v>
      </c>
      <c r="D85" s="28">
        <v>2</v>
      </c>
      <c r="E85" s="28">
        <v>0</v>
      </c>
      <c r="F85" s="28">
        <v>5.2019</v>
      </c>
      <c r="G85" s="28">
        <v>6.5</v>
      </c>
      <c r="H85" s="28">
        <v>6.5</v>
      </c>
      <c r="I85" s="28">
        <v>5.5</v>
      </c>
      <c r="J85" s="28">
        <f>(I85/D85-1)*100</f>
        <v>175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27" t="s">
        <v>32</v>
      </c>
      <c r="B86" s="29">
        <f>SUM(B85)</f>
        <v>195833.473621</v>
      </c>
      <c r="C86" s="30">
        <f>SUM(C85)</f>
        <v>47</v>
      </c>
      <c r="D86" s="40"/>
      <c r="E86" s="40"/>
      <c r="F86" s="40"/>
      <c r="G86" s="40"/>
      <c r="H86" s="40"/>
      <c r="I86" s="40"/>
      <c r="J86" s="40"/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1" t="s">
        <v>33</v>
      </c>
      <c r="B87" s="31" t="s">
        <v>33</v>
      </c>
      <c r="C87" s="1" t="s">
        <v>33</v>
      </c>
      <c r="D87" s="31" t="s">
        <v>33</v>
      </c>
      <c r="E87" s="31" t="s">
        <v>33</v>
      </c>
      <c r="F87" s="31" t="s">
        <v>33</v>
      </c>
      <c r="G87" s="31" t="s">
        <v>33</v>
      </c>
      <c r="H87" s="31" t="s">
        <v>33</v>
      </c>
      <c r="I87" s="31" t="s">
        <v>33</v>
      </c>
      <c r="J87" s="31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1" t="s">
        <v>33</v>
      </c>
      <c r="B88" s="31" t="s">
        <v>33</v>
      </c>
      <c r="C88" s="1" t="s">
        <v>33</v>
      </c>
      <c r="D88" s="31" t="s">
        <v>33</v>
      </c>
      <c r="E88" s="31" t="s">
        <v>33</v>
      </c>
      <c r="F88" s="31" t="s">
        <v>33</v>
      </c>
      <c r="G88" s="31" t="s">
        <v>33</v>
      </c>
      <c r="H88" s="31" t="s">
        <v>33</v>
      </c>
      <c r="I88" s="31" t="s">
        <v>33</v>
      </c>
      <c r="J88" s="31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1" t="s">
        <v>33</v>
      </c>
      <c r="B89" s="31" t="s">
        <v>33</v>
      </c>
      <c r="C89" s="1" t="s">
        <v>33</v>
      </c>
      <c r="D89" s="31" t="s">
        <v>33</v>
      </c>
      <c r="E89" s="31" t="s">
        <v>33</v>
      </c>
      <c r="F89" s="31" t="s">
        <v>33</v>
      </c>
      <c r="G89" s="31" t="s">
        <v>33</v>
      </c>
      <c r="H89" s="31" t="s">
        <v>33</v>
      </c>
      <c r="I89" s="31" t="s">
        <v>33</v>
      </c>
      <c r="J89" s="31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1" t="s">
        <v>33</v>
      </c>
      <c r="B90" s="31" t="s">
        <v>33</v>
      </c>
      <c r="C90" s="1" t="s">
        <v>33</v>
      </c>
      <c r="D90" s="31" t="s">
        <v>33</v>
      </c>
      <c r="E90" s="31" t="s">
        <v>33</v>
      </c>
      <c r="F90" s="31" t="s">
        <v>33</v>
      </c>
      <c r="G90" s="31" t="s">
        <v>33</v>
      </c>
      <c r="H90" s="31" t="s">
        <v>33</v>
      </c>
      <c r="I90" s="31" t="s">
        <v>33</v>
      </c>
      <c r="J90" s="31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1" t="s">
        <v>33</v>
      </c>
      <c r="B91" s="31" t="s">
        <v>33</v>
      </c>
      <c r="C91" s="1" t="s">
        <v>33</v>
      </c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1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1" t="s">
        <v>33</v>
      </c>
      <c r="B92" s="31"/>
      <c r="C92" s="31"/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1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5:17" ht="12.75">
      <c r="E93" s="46"/>
      <c r="F93" s="46"/>
      <c r="G93" s="46"/>
      <c r="I93" s="45"/>
      <c r="K93" s="46"/>
      <c r="M93" s="46"/>
      <c r="O93" s="46"/>
      <c r="P93" s="45"/>
      <c r="Q93" s="31"/>
    </row>
    <row r="94" spans="1:17" ht="12.75">
      <c r="A94" s="1" t="s">
        <v>33</v>
      </c>
      <c r="B94" s="31" t="s">
        <v>33</v>
      </c>
      <c r="C94" s="1" t="s">
        <v>33</v>
      </c>
      <c r="D94" s="31" t="s">
        <v>33</v>
      </c>
      <c r="E94" s="31" t="s">
        <v>33</v>
      </c>
      <c r="F94" s="31" t="s">
        <v>33</v>
      </c>
      <c r="G94" s="31" t="s">
        <v>33</v>
      </c>
      <c r="H94" s="31" t="s">
        <v>33</v>
      </c>
      <c r="I94" s="31" t="s">
        <v>33</v>
      </c>
      <c r="J94" s="31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1" t="s">
        <v>33</v>
      </c>
      <c r="B95" s="31" t="s">
        <v>33</v>
      </c>
      <c r="C95" s="1" t="s">
        <v>33</v>
      </c>
      <c r="D95" s="31" t="s">
        <v>33</v>
      </c>
      <c r="E95" s="31" t="s">
        <v>33</v>
      </c>
      <c r="F95" s="31" t="s">
        <v>33</v>
      </c>
      <c r="G95" s="31" t="s">
        <v>33</v>
      </c>
      <c r="H95" s="31" t="s">
        <v>33</v>
      </c>
      <c r="I95" s="31" t="s">
        <v>33</v>
      </c>
      <c r="J95" s="31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1" t="s">
        <v>33</v>
      </c>
      <c r="B96" s="31" t="s">
        <v>33</v>
      </c>
      <c r="C96" s="1" t="s">
        <v>33</v>
      </c>
      <c r="D96" s="31" t="s">
        <v>33</v>
      </c>
      <c r="E96" s="31" t="s">
        <v>33</v>
      </c>
      <c r="F96" s="31" t="s">
        <v>33</v>
      </c>
      <c r="G96" s="31" t="s">
        <v>33</v>
      </c>
      <c r="H96" s="31" t="s">
        <v>33</v>
      </c>
      <c r="I96" s="31" t="s">
        <v>33</v>
      </c>
      <c r="J96" s="31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1" t="s">
        <v>33</v>
      </c>
      <c r="B97" s="31" t="s">
        <v>33</v>
      </c>
      <c r="C97" s="1" t="s">
        <v>33</v>
      </c>
      <c r="D97" s="31" t="s">
        <v>33</v>
      </c>
      <c r="E97" s="31" t="s">
        <v>33</v>
      </c>
      <c r="F97" s="31" t="s">
        <v>33</v>
      </c>
      <c r="G97" s="31" t="s">
        <v>33</v>
      </c>
      <c r="H97" s="31" t="s">
        <v>33</v>
      </c>
      <c r="I97" s="31" t="s">
        <v>33</v>
      </c>
      <c r="J97" s="31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</row>
    <row r="98" spans="1:17" ht="12.75">
      <c r="A98" s="1" t="s">
        <v>33</v>
      </c>
      <c r="B98" s="31" t="s">
        <v>33</v>
      </c>
      <c r="C98" s="1" t="s">
        <v>33</v>
      </c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1" t="s">
        <v>33</v>
      </c>
      <c r="K98" s="31" t="s">
        <v>33</v>
      </c>
      <c r="L98" s="31" t="s">
        <v>33</v>
      </c>
      <c r="M98" s="31" t="s">
        <v>33</v>
      </c>
      <c r="N98" s="31" t="s">
        <v>33</v>
      </c>
      <c r="O98" s="31" t="s">
        <v>33</v>
      </c>
      <c r="P98" s="31" t="s">
        <v>33</v>
      </c>
      <c r="Q98" s="31" t="s">
        <v>33</v>
      </c>
    </row>
    <row r="99" spans="1:17" ht="12.75">
      <c r="A99" s="1" t="s">
        <v>33</v>
      </c>
      <c r="B99" s="31" t="s">
        <v>33</v>
      </c>
      <c r="C99" s="1" t="s">
        <v>33</v>
      </c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1" t="s">
        <v>33</v>
      </c>
      <c r="K99" s="31" t="s">
        <v>33</v>
      </c>
      <c r="L99" s="31" t="s">
        <v>33</v>
      </c>
      <c r="M99" s="31" t="s">
        <v>33</v>
      </c>
      <c r="N99" s="31" t="s">
        <v>33</v>
      </c>
      <c r="O99" s="31" t="s">
        <v>33</v>
      </c>
      <c r="P99" s="31" t="s">
        <v>33</v>
      </c>
      <c r="Q99" s="31" t="s">
        <v>33</v>
      </c>
    </row>
    <row r="100" spans="1:17" ht="12.75">
      <c r="A100" s="1" t="s">
        <v>33</v>
      </c>
      <c r="B100" s="31" t="s">
        <v>33</v>
      </c>
      <c r="C100" s="1" t="s">
        <v>33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1" t="s">
        <v>33</v>
      </c>
      <c r="K100" s="31" t="s">
        <v>33</v>
      </c>
      <c r="L100" s="31" t="s">
        <v>33</v>
      </c>
      <c r="M100" s="31" t="s">
        <v>33</v>
      </c>
      <c r="N100" s="31" t="s">
        <v>33</v>
      </c>
      <c r="O100" s="31" t="s">
        <v>33</v>
      </c>
      <c r="P100" s="31" t="s">
        <v>33</v>
      </c>
      <c r="Q100" s="31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1" t="s">
        <v>33</v>
      </c>
      <c r="K101" s="31" t="s">
        <v>33</v>
      </c>
      <c r="L101" s="31" t="s">
        <v>33</v>
      </c>
      <c r="M101" s="31" t="s">
        <v>33</v>
      </c>
      <c r="N101" s="31" t="s">
        <v>33</v>
      </c>
      <c r="O101" s="31" t="s">
        <v>33</v>
      </c>
      <c r="P101" s="31" t="s">
        <v>33</v>
      </c>
      <c r="Q101" s="31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1" t="s">
        <v>33</v>
      </c>
      <c r="K102" s="31" t="s">
        <v>33</v>
      </c>
      <c r="L102" s="31" t="s">
        <v>33</v>
      </c>
      <c r="M102" s="31" t="s">
        <v>33</v>
      </c>
      <c r="N102" s="31" t="s">
        <v>33</v>
      </c>
      <c r="O102" s="31" t="s">
        <v>33</v>
      </c>
      <c r="P102" s="31" t="s">
        <v>33</v>
      </c>
      <c r="Q102" s="31" t="s">
        <v>33</v>
      </c>
    </row>
    <row r="103" spans="1:17" ht="12.75">
      <c r="A103" s="1" t="s">
        <v>33</v>
      </c>
      <c r="B103" s="31" t="s">
        <v>33</v>
      </c>
      <c r="C103" s="1" t="s">
        <v>33</v>
      </c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1" t="s">
        <v>33</v>
      </c>
      <c r="K103" s="31" t="s">
        <v>33</v>
      </c>
      <c r="L103" s="31" t="s">
        <v>33</v>
      </c>
      <c r="M103" s="31" t="s">
        <v>33</v>
      </c>
      <c r="N103" s="31" t="s">
        <v>33</v>
      </c>
      <c r="O103" s="31" t="s">
        <v>33</v>
      </c>
      <c r="P103" s="31" t="s">
        <v>33</v>
      </c>
      <c r="Q103" s="31" t="s">
        <v>33</v>
      </c>
    </row>
    <row r="104" spans="1:17" ht="12.75">
      <c r="A104" s="1" t="s">
        <v>33</v>
      </c>
      <c r="B104" s="31" t="s">
        <v>33</v>
      </c>
      <c r="C104" s="1" t="s">
        <v>33</v>
      </c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1" t="s">
        <v>33</v>
      </c>
      <c r="K104" s="31" t="s">
        <v>33</v>
      </c>
      <c r="L104" s="31" t="s">
        <v>33</v>
      </c>
      <c r="M104" s="31" t="s">
        <v>33</v>
      </c>
      <c r="N104" s="31" t="s">
        <v>33</v>
      </c>
      <c r="O104" s="31" t="s">
        <v>33</v>
      </c>
      <c r="P104" s="31" t="s">
        <v>33</v>
      </c>
      <c r="Q104" s="31" t="s">
        <v>33</v>
      </c>
    </row>
    <row r="105" spans="1:17" ht="12.75">
      <c r="A105" s="1" t="s">
        <v>33</v>
      </c>
      <c r="B105" s="31" t="s">
        <v>33</v>
      </c>
      <c r="C105" s="1" t="s">
        <v>33</v>
      </c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1" t="s">
        <v>33</v>
      </c>
      <c r="K105" s="31" t="s">
        <v>33</v>
      </c>
      <c r="L105" s="31" t="s">
        <v>33</v>
      </c>
      <c r="M105" s="31" t="s">
        <v>33</v>
      </c>
      <c r="N105" s="31" t="s">
        <v>33</v>
      </c>
      <c r="O105" s="31" t="s">
        <v>33</v>
      </c>
      <c r="P105" s="31" t="s">
        <v>33</v>
      </c>
      <c r="Q105" s="31" t="s">
        <v>33</v>
      </c>
    </row>
    <row r="106" spans="1:17" ht="12.75">
      <c r="A106" s="1" t="s">
        <v>33</v>
      </c>
      <c r="B106" s="31" t="s">
        <v>33</v>
      </c>
      <c r="C106" s="1" t="s">
        <v>33</v>
      </c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1" t="s">
        <v>33</v>
      </c>
      <c r="K106" s="31" t="s">
        <v>33</v>
      </c>
      <c r="L106" s="31" t="s">
        <v>33</v>
      </c>
      <c r="M106" s="31" t="s">
        <v>33</v>
      </c>
      <c r="N106" s="31" t="s">
        <v>33</v>
      </c>
      <c r="O106" s="31" t="s">
        <v>33</v>
      </c>
      <c r="P106" s="31" t="s">
        <v>33</v>
      </c>
      <c r="Q106" s="31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1" t="s">
        <v>33</v>
      </c>
      <c r="K107" s="31" t="s">
        <v>33</v>
      </c>
      <c r="L107" s="31" t="s">
        <v>33</v>
      </c>
      <c r="M107" s="31" t="s">
        <v>33</v>
      </c>
      <c r="N107" s="31" t="s">
        <v>33</v>
      </c>
      <c r="O107" s="31" t="s">
        <v>33</v>
      </c>
      <c r="P107" s="31" t="s">
        <v>33</v>
      </c>
      <c r="Q107" s="31" t="s">
        <v>33</v>
      </c>
    </row>
    <row r="108" spans="1:17" ht="12.75">
      <c r="A108" s="1" t="s">
        <v>33</v>
      </c>
      <c r="B108" s="31" t="s">
        <v>33</v>
      </c>
      <c r="C108" s="1" t="s">
        <v>33</v>
      </c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1" t="s">
        <v>33</v>
      </c>
      <c r="K108" s="31" t="s">
        <v>33</v>
      </c>
      <c r="L108" s="31" t="s">
        <v>33</v>
      </c>
      <c r="M108" s="31" t="s">
        <v>33</v>
      </c>
      <c r="N108" s="31" t="s">
        <v>33</v>
      </c>
      <c r="O108" s="31" t="s">
        <v>33</v>
      </c>
      <c r="P108" s="31" t="s">
        <v>33</v>
      </c>
      <c r="Q108" s="31" t="s">
        <v>33</v>
      </c>
    </row>
    <row r="109" spans="1:17" ht="12.75">
      <c r="A109" s="1" t="s">
        <v>33</v>
      </c>
      <c r="B109" s="31" t="s">
        <v>33</v>
      </c>
      <c r="C109" s="1" t="s">
        <v>33</v>
      </c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1" t="s">
        <v>33</v>
      </c>
      <c r="K109" s="31" t="s">
        <v>33</v>
      </c>
      <c r="L109" s="31" t="s">
        <v>33</v>
      </c>
      <c r="M109" s="31" t="s">
        <v>33</v>
      </c>
      <c r="N109" s="31" t="s">
        <v>33</v>
      </c>
      <c r="O109" s="31" t="s">
        <v>33</v>
      </c>
      <c r="P109" s="31" t="s">
        <v>33</v>
      </c>
      <c r="Q109" s="31" t="s">
        <v>33</v>
      </c>
    </row>
    <row r="110" spans="1:17" ht="12.75">
      <c r="A110" s="1" t="s">
        <v>33</v>
      </c>
      <c r="B110" s="31" t="s">
        <v>33</v>
      </c>
      <c r="C110" s="1" t="s">
        <v>33</v>
      </c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1" t="s">
        <v>33</v>
      </c>
      <c r="K110" s="31" t="s">
        <v>33</v>
      </c>
      <c r="L110" s="31" t="s">
        <v>33</v>
      </c>
      <c r="M110" s="31" t="s">
        <v>33</v>
      </c>
      <c r="N110" s="31" t="s">
        <v>33</v>
      </c>
      <c r="O110" s="31" t="s">
        <v>33</v>
      </c>
      <c r="P110" s="31" t="s">
        <v>33</v>
      </c>
      <c r="Q110" s="31" t="s">
        <v>33</v>
      </c>
    </row>
    <row r="111" spans="1:17" ht="12.75">
      <c r="A111" s="1" t="s">
        <v>33</v>
      </c>
      <c r="B111" s="31" t="s">
        <v>33</v>
      </c>
      <c r="C111" s="1" t="s">
        <v>33</v>
      </c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1" t="s">
        <v>33</v>
      </c>
      <c r="K111" s="31" t="s">
        <v>33</v>
      </c>
      <c r="L111" s="31" t="s">
        <v>33</v>
      </c>
      <c r="M111" s="31" t="s">
        <v>33</v>
      </c>
      <c r="N111" s="31" t="s">
        <v>33</v>
      </c>
      <c r="O111" s="31" t="s">
        <v>33</v>
      </c>
      <c r="P111" s="31" t="s">
        <v>33</v>
      </c>
      <c r="Q111" s="31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1" t="s">
        <v>33</v>
      </c>
      <c r="K112" s="31" t="s">
        <v>33</v>
      </c>
      <c r="L112" s="31" t="s">
        <v>33</v>
      </c>
      <c r="M112" s="31" t="s">
        <v>33</v>
      </c>
      <c r="N112" s="31" t="s">
        <v>33</v>
      </c>
      <c r="O112" s="31" t="s">
        <v>33</v>
      </c>
      <c r="P112" s="31" t="s">
        <v>33</v>
      </c>
      <c r="Q112" s="31" t="s">
        <v>33</v>
      </c>
    </row>
    <row r="113" spans="1:17" ht="12.75">
      <c r="A113" s="1" t="s">
        <v>33</v>
      </c>
      <c r="B113" s="31" t="s">
        <v>33</v>
      </c>
      <c r="C113" s="1" t="s">
        <v>33</v>
      </c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1" t="s">
        <v>33</v>
      </c>
      <c r="K113" s="31" t="s">
        <v>33</v>
      </c>
      <c r="L113" s="31" t="s">
        <v>33</v>
      </c>
      <c r="M113" s="31" t="s">
        <v>33</v>
      </c>
      <c r="N113" s="31" t="s">
        <v>33</v>
      </c>
      <c r="O113" s="31" t="s">
        <v>33</v>
      </c>
      <c r="P113" s="31" t="s">
        <v>33</v>
      </c>
      <c r="Q113" s="31" t="s">
        <v>33</v>
      </c>
    </row>
    <row r="114" spans="1:17" ht="12.75">
      <c r="A114" s="1" t="s">
        <v>33</v>
      </c>
      <c r="B114" s="31" t="s">
        <v>33</v>
      </c>
      <c r="C114" s="1" t="s">
        <v>33</v>
      </c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1" t="s">
        <v>33</v>
      </c>
      <c r="K114" s="31" t="s">
        <v>33</v>
      </c>
      <c r="L114" s="31" t="s">
        <v>33</v>
      </c>
      <c r="M114" s="31" t="s">
        <v>33</v>
      </c>
      <c r="N114" s="31" t="s">
        <v>33</v>
      </c>
      <c r="O114" s="31" t="s">
        <v>33</v>
      </c>
      <c r="P114" s="31" t="s">
        <v>33</v>
      </c>
      <c r="Q114" s="31" t="s">
        <v>33</v>
      </c>
    </row>
    <row r="115" spans="1:17" ht="12.75">
      <c r="A115" s="1" t="s">
        <v>33</v>
      </c>
      <c r="B115" s="31" t="s">
        <v>33</v>
      </c>
      <c r="C115" s="1" t="s">
        <v>33</v>
      </c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1" t="s">
        <v>33</v>
      </c>
      <c r="K115" s="31" t="s">
        <v>33</v>
      </c>
      <c r="L115" s="31" t="s">
        <v>33</v>
      </c>
      <c r="M115" s="31" t="s">
        <v>33</v>
      </c>
      <c r="N115" s="31" t="s">
        <v>33</v>
      </c>
      <c r="O115" s="31" t="s">
        <v>33</v>
      </c>
      <c r="P115" s="31" t="s">
        <v>33</v>
      </c>
      <c r="Q115" s="31" t="s">
        <v>33</v>
      </c>
    </row>
    <row r="116" spans="1:17" ht="12.75">
      <c r="A116" s="1" t="s">
        <v>33</v>
      </c>
      <c r="B116" s="31" t="s">
        <v>33</v>
      </c>
      <c r="C116" s="1" t="s">
        <v>33</v>
      </c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1" t="s">
        <v>33</v>
      </c>
      <c r="K116" s="31" t="s">
        <v>33</v>
      </c>
      <c r="L116" s="31" t="s">
        <v>33</v>
      </c>
      <c r="M116" s="31" t="s">
        <v>33</v>
      </c>
      <c r="N116" s="31" t="s">
        <v>33</v>
      </c>
      <c r="O116" s="31" t="s">
        <v>33</v>
      </c>
      <c r="P116" s="31" t="s">
        <v>33</v>
      </c>
      <c r="Q116" s="31" t="s">
        <v>33</v>
      </c>
    </row>
    <row r="117" spans="1:17" ht="12.75">
      <c r="A117" s="1" t="s">
        <v>33</v>
      </c>
      <c r="B117" s="31" t="s">
        <v>33</v>
      </c>
      <c r="C117" s="1" t="s">
        <v>33</v>
      </c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1" t="s">
        <v>33</v>
      </c>
      <c r="K117" s="31" t="s">
        <v>33</v>
      </c>
      <c r="L117" s="31" t="s">
        <v>33</v>
      </c>
      <c r="M117" s="31" t="s">
        <v>33</v>
      </c>
      <c r="N117" s="31" t="s">
        <v>33</v>
      </c>
      <c r="O117" s="31" t="s">
        <v>33</v>
      </c>
      <c r="P117" s="31" t="s">
        <v>33</v>
      </c>
      <c r="Q117" s="31" t="s">
        <v>33</v>
      </c>
    </row>
    <row r="118" spans="1:17" ht="12.75">
      <c r="A118" s="1" t="s">
        <v>33</v>
      </c>
      <c r="B118" s="31" t="s">
        <v>33</v>
      </c>
      <c r="C118" s="1" t="s">
        <v>33</v>
      </c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1" t="s">
        <v>33</v>
      </c>
      <c r="K118" s="31" t="s">
        <v>33</v>
      </c>
      <c r="L118" s="31" t="s">
        <v>33</v>
      </c>
      <c r="M118" s="31" t="s">
        <v>33</v>
      </c>
      <c r="N118" s="31" t="s">
        <v>33</v>
      </c>
      <c r="O118" s="31" t="s">
        <v>33</v>
      </c>
      <c r="P118" s="31" t="s">
        <v>33</v>
      </c>
      <c r="Q118" s="31" t="s">
        <v>33</v>
      </c>
    </row>
    <row r="119" spans="1:17" ht="12.75">
      <c r="A119" s="1" t="s">
        <v>33</v>
      </c>
      <c r="B119" s="31" t="s">
        <v>33</v>
      </c>
      <c r="C119" s="1" t="s">
        <v>33</v>
      </c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1" t="s">
        <v>33</v>
      </c>
      <c r="K119" s="31" t="s">
        <v>33</v>
      </c>
      <c r="L119" s="31" t="s">
        <v>33</v>
      </c>
      <c r="M119" s="31" t="s">
        <v>33</v>
      </c>
      <c r="N119" s="31" t="s">
        <v>33</v>
      </c>
      <c r="O119" s="31" t="s">
        <v>33</v>
      </c>
      <c r="P119" s="31" t="s">
        <v>33</v>
      </c>
      <c r="Q119" s="31" t="s">
        <v>33</v>
      </c>
    </row>
    <row r="120" spans="1:17" ht="12.75">
      <c r="A120" s="1" t="s">
        <v>33</v>
      </c>
      <c r="B120" s="31" t="s">
        <v>33</v>
      </c>
      <c r="C120" s="1" t="s">
        <v>33</v>
      </c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1" t="s">
        <v>33</v>
      </c>
      <c r="K120" s="31" t="s">
        <v>33</v>
      </c>
      <c r="L120" s="31" t="s">
        <v>33</v>
      </c>
      <c r="M120" s="31" t="s">
        <v>33</v>
      </c>
      <c r="N120" s="31" t="s">
        <v>33</v>
      </c>
      <c r="O120" s="31" t="s">
        <v>33</v>
      </c>
      <c r="P120" s="31" t="s">
        <v>33</v>
      </c>
      <c r="Q120" s="31" t="s">
        <v>33</v>
      </c>
    </row>
    <row r="121" spans="1:17" ht="12.75">
      <c r="A121" s="1" t="s">
        <v>33</v>
      </c>
      <c r="B121" s="31" t="s">
        <v>33</v>
      </c>
      <c r="C121" s="1" t="s">
        <v>33</v>
      </c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1" t="s">
        <v>33</v>
      </c>
      <c r="K121" s="31"/>
      <c r="L121" s="31"/>
      <c r="M121" s="31"/>
      <c r="N121" s="31"/>
      <c r="O121" s="31"/>
      <c r="P121" s="31"/>
      <c r="Q121" s="31"/>
    </row>
    <row r="122" spans="1:17" ht="12.75">
      <c r="A122" s="1" t="s">
        <v>33</v>
      </c>
      <c r="B122" s="31" t="s">
        <v>33</v>
      </c>
      <c r="C122" s="1" t="s">
        <v>33</v>
      </c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1" t="s">
        <v>33</v>
      </c>
      <c r="K122" s="31"/>
      <c r="L122" s="31"/>
      <c r="M122" s="31"/>
      <c r="N122" s="31"/>
      <c r="O122" s="31"/>
      <c r="P122" s="31"/>
      <c r="Q122" s="31"/>
    </row>
    <row r="123" spans="1:17" ht="12.75">
      <c r="A123" s="1" t="s">
        <v>33</v>
      </c>
      <c r="B123" s="31" t="s">
        <v>33</v>
      </c>
      <c r="C123" s="1" t="s">
        <v>33</v>
      </c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1" t="s">
        <v>33</v>
      </c>
      <c r="K123" s="31"/>
      <c r="L123" s="31"/>
      <c r="M123" s="31"/>
      <c r="N123" s="31"/>
      <c r="O123" s="31"/>
      <c r="P123" s="31"/>
      <c r="Q123" s="31"/>
    </row>
    <row r="124" spans="1:17" ht="12.75">
      <c r="A124" s="1" t="s">
        <v>33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2.75">
      <c r="A125" s="1" t="s">
        <v>33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2.75">
      <c r="A126" s="1" t="s">
        <v>33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2.75">
      <c r="A127" s="1" t="s">
        <v>33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2.75">
      <c r="A128" s="1" t="s">
        <v>33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2.75">
      <c r="A129" s="1" t="s">
        <v>33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2.75">
      <c r="A130" s="1" t="s">
        <v>33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2.75">
      <c r="A131" s="1" t="s">
        <v>33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2.75">
      <c r="A132" s="1" t="s">
        <v>33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1" t="s">
        <v>33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1" t="s">
        <v>33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1" t="s">
        <v>33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1" t="s">
        <v>33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1" t="s">
        <v>33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1" t="s">
        <v>33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1" t="s">
        <v>33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1" t="s">
        <v>33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1" t="s">
        <v>33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1" t="s">
        <v>33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1" t="s">
        <v>33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1" t="s">
        <v>33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1" t="s">
        <v>33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1" t="s">
        <v>33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1" t="s">
        <v>33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1" t="s">
        <v>33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1" t="s">
        <v>33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1" t="s">
        <v>33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1" t="s">
        <v>33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1" t="s">
        <v>33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1" t="s">
        <v>33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1" t="s">
        <v>33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1" t="s">
        <v>33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1" t="s">
        <v>33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1" t="s">
        <v>33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1" t="s">
        <v>33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1" t="s">
        <v>33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1" t="s">
        <v>33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1" t="s">
        <v>33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1" t="s">
        <v>33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1" t="s">
        <v>33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1" t="s">
        <v>33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1" t="s">
        <v>33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1" t="s">
        <v>33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1" t="s">
        <v>33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1" t="s">
        <v>33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1" t="s">
        <v>33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1" t="s">
        <v>33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1" t="s">
        <v>33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1" t="s">
        <v>33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1" t="s">
        <v>33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1" t="s">
        <v>33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1" t="s">
        <v>33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1" t="s">
        <v>33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1" t="s">
        <v>33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1" t="s">
        <v>33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1" t="s">
        <v>33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1" t="s">
        <v>33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1" t="s">
        <v>33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1" t="s">
        <v>33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1" t="s">
        <v>33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1" t="s">
        <v>33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1" t="s">
        <v>33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1" t="s">
        <v>33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1" t="s">
        <v>33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1" t="s">
        <v>33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1" t="s">
        <v>33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1" t="s">
        <v>33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1" t="s">
        <v>33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1" t="s">
        <v>33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1" t="s">
        <v>33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1" t="s">
        <v>33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1" t="s">
        <v>33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1" t="s">
        <v>33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1" t="s">
        <v>33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1" t="s">
        <v>33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1" t="s">
        <v>33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1" t="s">
        <v>33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1" t="s">
        <v>33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1" t="s">
        <v>33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1" t="s">
        <v>33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1" t="s">
        <v>33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1" t="s">
        <v>33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1" t="s">
        <v>33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1" t="s">
        <v>33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1" t="s">
        <v>33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1" t="s">
        <v>33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1" t="s">
        <v>33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1" t="s">
        <v>33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1" t="s">
        <v>33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1" t="s">
        <v>33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1" t="s">
        <v>33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1" t="s">
        <v>33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1" t="s">
        <v>33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1" t="s">
        <v>33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1" t="s">
        <v>33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1" t="s">
        <v>33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1" t="s">
        <v>33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1" t="s">
        <v>33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1" t="s">
        <v>33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1" t="s">
        <v>33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1" t="s">
        <v>33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1" t="s">
        <v>33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1" t="s">
        <v>33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1" t="s">
        <v>33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1" t="s">
        <v>33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1" t="s">
        <v>33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1" t="s">
        <v>33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1" t="s">
        <v>33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1" t="s">
        <v>33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1" t="s">
        <v>33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1" t="s">
        <v>33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1" t="s">
        <v>33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1" t="s">
        <v>33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1" t="s">
        <v>33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1" t="s">
        <v>33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1" t="s">
        <v>33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1" t="s">
        <v>33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1" t="s">
        <v>33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1" t="s">
        <v>33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1" t="s">
        <v>33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1" t="s">
        <v>33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1" t="s">
        <v>33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1" t="s">
        <v>33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1" t="s">
        <v>33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1" t="s">
        <v>33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1" t="s">
        <v>33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1" t="s">
        <v>33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1" t="s">
        <v>33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1" t="s">
        <v>33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1" t="s">
        <v>33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1" t="s">
        <v>33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1" t="s">
        <v>33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1" t="s">
        <v>33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1" t="s">
        <v>33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1" t="s">
        <v>33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1" t="s">
        <v>33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1" t="s">
        <v>33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1" t="s">
        <v>33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1" t="s">
        <v>33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1" t="s">
        <v>33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1" t="s">
        <v>33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1" t="s">
        <v>33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1" t="s">
        <v>33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1" t="s">
        <v>33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1" t="s">
        <v>33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1" t="s">
        <v>33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1" t="s">
        <v>33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1" t="s">
        <v>33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1" t="s">
        <v>33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1" t="s">
        <v>33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1" t="s">
        <v>33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1" t="s">
        <v>33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1" t="s">
        <v>33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1" t="s">
        <v>33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1" t="s">
        <v>33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1" t="s">
        <v>33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1" t="s">
        <v>33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1" t="s">
        <v>33</v>
      </c>
      <c r="B281" s="31"/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1" t="s">
        <v>33</v>
      </c>
      <c r="B282" s="31"/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1" t="s">
        <v>33</v>
      </c>
      <c r="B283" s="31"/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1" t="s">
        <v>33</v>
      </c>
      <c r="B284" s="31"/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1" t="s">
        <v>33</v>
      </c>
      <c r="B285" s="31" t="s">
        <v>33</v>
      </c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1" t="s">
        <v>33</v>
      </c>
      <c r="B286" s="31" t="s">
        <v>33</v>
      </c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1" t="s">
        <v>33</v>
      </c>
      <c r="B287" s="31" t="s">
        <v>33</v>
      </c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1" t="s">
        <v>33</v>
      </c>
      <c r="B288" s="31" t="s">
        <v>33</v>
      </c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1" t="s">
        <v>33</v>
      </c>
      <c r="B289" s="31" t="s">
        <v>33</v>
      </c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1" t="s">
        <v>33</v>
      </c>
      <c r="B290" s="31" t="s">
        <v>33</v>
      </c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1" t="s">
        <v>33</v>
      </c>
      <c r="B291" s="31" t="s">
        <v>33</v>
      </c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1" t="s">
        <v>33</v>
      </c>
      <c r="B292" s="31" t="s">
        <v>33</v>
      </c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1" t="s">
        <v>33</v>
      </c>
      <c r="B293" s="31" t="s">
        <v>33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1" t="s">
        <v>33</v>
      </c>
      <c r="B294" s="31" t="s">
        <v>33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1" t="s">
        <v>33</v>
      </c>
      <c r="B295" s="31" t="s">
        <v>33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1" t="s">
        <v>33</v>
      </c>
      <c r="B296" s="31" t="s">
        <v>33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1" t="s">
        <v>33</v>
      </c>
      <c r="B297" s="31" t="s">
        <v>33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1" t="s">
        <v>33</v>
      </c>
      <c r="B298" s="31" t="s">
        <v>33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1" t="s">
        <v>33</v>
      </c>
      <c r="B299" s="31" t="s">
        <v>33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1" t="s">
        <v>33</v>
      </c>
      <c r="B300" s="31" t="s">
        <v>33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1" t="s">
        <v>33</v>
      </c>
      <c r="B301" s="31" t="s">
        <v>33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1" t="s">
        <v>33</v>
      </c>
      <c r="B302" s="31" t="s">
        <v>33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1" t="s">
        <v>33</v>
      </c>
      <c r="B303" s="31" t="s">
        <v>33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1" t="s">
        <v>33</v>
      </c>
      <c r="B304" s="31" t="s">
        <v>33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1" t="s">
        <v>33</v>
      </c>
      <c r="B305" s="31" t="s">
        <v>33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1" t="s">
        <v>33</v>
      </c>
      <c r="B306" s="31" t="s">
        <v>33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1" t="s">
        <v>33</v>
      </c>
      <c r="B307" s="31" t="s">
        <v>33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  <row r="308" spans="1:17" ht="12.75">
      <c r="A308" s="1" t="s">
        <v>33</v>
      </c>
      <c r="B308" s="31" t="s">
        <v>33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33</v>
      </c>
      <c r="O308" s="31" t="s">
        <v>33</v>
      </c>
      <c r="P308" s="31" t="s">
        <v>33</v>
      </c>
      <c r="Q308" s="31"/>
    </row>
    <row r="309" spans="1:17" ht="12.75">
      <c r="A309" s="1" t="s">
        <v>33</v>
      </c>
      <c r="B309" s="31" t="s">
        <v>33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33</v>
      </c>
      <c r="O309" s="31" t="s">
        <v>33</v>
      </c>
      <c r="P309" s="31" t="s">
        <v>33</v>
      </c>
      <c r="Q309" s="31"/>
    </row>
    <row r="310" spans="1:17" ht="12.75">
      <c r="A310" s="1" t="s">
        <v>33</v>
      </c>
      <c r="B310" s="31" t="s">
        <v>33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33</v>
      </c>
      <c r="O310" s="31" t="s">
        <v>33</v>
      </c>
      <c r="P310" s="31" t="s">
        <v>33</v>
      </c>
      <c r="Q310" s="31"/>
    </row>
    <row r="311" spans="1:17" ht="12.75">
      <c r="A311" s="1" t="s">
        <v>33</v>
      </c>
      <c r="B311" s="31" t="s">
        <v>33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33</v>
      </c>
      <c r="O311" s="31" t="s">
        <v>33</v>
      </c>
      <c r="P311" s="31" t="s">
        <v>33</v>
      </c>
      <c r="Q311" s="31"/>
    </row>
    <row r="312" spans="1:17" ht="12.75">
      <c r="A312" s="1" t="s">
        <v>33</v>
      </c>
      <c r="B312" s="31" t="s">
        <v>33</v>
      </c>
      <c r="C312" s="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 t="s">
        <v>33</v>
      </c>
      <c r="O312" s="31" t="s">
        <v>33</v>
      </c>
      <c r="P312" s="31" t="s">
        <v>33</v>
      </c>
      <c r="Q312" s="31"/>
    </row>
  </sheetData>
  <mergeCells count="43">
    <mergeCell ref="G74:J74"/>
    <mergeCell ref="A83:A84"/>
    <mergeCell ref="B83:B84"/>
    <mergeCell ref="C83:C84"/>
    <mergeCell ref="D83:J83"/>
    <mergeCell ref="J68:K68"/>
    <mergeCell ref="L68:M68"/>
    <mergeCell ref="N68:O68"/>
    <mergeCell ref="P68:Q68"/>
    <mergeCell ref="G61:I61"/>
    <mergeCell ref="A68:A69"/>
    <mergeCell ref="B68:B69"/>
    <mergeCell ref="C68:C69"/>
    <mergeCell ref="D68:E68"/>
    <mergeCell ref="F68:G68"/>
    <mergeCell ref="H68:I68"/>
    <mergeCell ref="L40:M40"/>
    <mergeCell ref="N40:O40"/>
    <mergeCell ref="P40:Q40"/>
    <mergeCell ref="A53:A54"/>
    <mergeCell ref="B53:B54"/>
    <mergeCell ref="C53:C54"/>
    <mergeCell ref="D53:J5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2006-03-08T20:45:59Z</dcterms:created>
  <dcterms:modified xsi:type="dcterms:W3CDTF">2006-03-08T21:00:17Z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