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yesgo\Downloads\"/>
    </mc:Choice>
  </mc:AlternateContent>
  <xr:revisionPtr revIDLastSave="0" documentId="13_ncr:1_{54442700-82E5-43C3-BCDD-7DE042EAA8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ch 2026" sheetId="1" r:id="rId1"/>
  </sheets>
  <definedNames>
    <definedName name="_Fill" localSheetId="0" hidden="1">#REF!</definedName>
    <definedName name="_Fill" hidden="1">#REF!</definedName>
    <definedName name="_Fill2" localSheetId="0" hidden="1">#REF!</definedName>
    <definedName name="_Fill2" hidden="1">#REF!</definedName>
    <definedName name="_Key1" localSheetId="0" hidden="1">#REF!</definedName>
    <definedName name="_Key1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Resumen" localSheetId="0" hidden="1">#REF!</definedName>
    <definedName name="Resumen" hidden="1">#REF!</definedName>
    <definedName name="TablaHistorico" localSheetId="0" hidden="1">#REF!</definedName>
    <definedName name="TablaHistorico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8" i="1" l="1"/>
  <c r="B9" i="1"/>
  <c r="D16" i="1" l="1"/>
  <c r="D15" i="1"/>
  <c r="D14" i="1"/>
  <c r="D13" i="1"/>
  <c r="D12" i="1"/>
  <c r="D11" i="1"/>
  <c r="D10" i="1"/>
  <c r="D9" i="1"/>
  <c r="B8" i="1"/>
  <c r="D8" i="1" s="1"/>
</calcChain>
</file>

<file path=xl/sharedStrings.xml><?xml version="1.0" encoding="utf-8"?>
<sst xmlns="http://schemas.openxmlformats.org/spreadsheetml/2006/main" count="18" uniqueCount="18">
  <si>
    <t>(Millions of Colombian pesos)</t>
  </si>
  <si>
    <r>
      <rPr>
        <b/>
        <sz val="10"/>
        <color rgb="FF000000"/>
        <rFont val="Calibri"/>
        <family val="2"/>
        <scheme val="minor"/>
      </rPr>
      <t xml:space="preserve">Source: </t>
    </r>
    <r>
      <rPr>
        <sz val="10"/>
        <color rgb="FF000000"/>
        <rFont val="Calibri"/>
        <family val="2"/>
        <scheme val="minor"/>
      </rPr>
      <t>Financial Office of Banco de la República.</t>
    </r>
  </si>
  <si>
    <t>Total investment (I + II + III + IV + V + VI)</t>
  </si>
  <si>
    <t>I. Infrastructure</t>
  </si>
  <si>
    <t>II. Technology</t>
  </si>
  <si>
    <t>IV. Cultural - art and cultural assets</t>
  </si>
  <si>
    <t>VI. Flexible budget availability</t>
  </si>
  <si>
    <t>%
of execution</t>
  </si>
  <si>
    <r>
      <t>III. Industrial</t>
    </r>
    <r>
      <rPr>
        <vertAlign val="superscript"/>
        <sz val="12"/>
        <color theme="1"/>
        <rFont val="Calibri"/>
        <family val="2"/>
        <scheme val="minor"/>
      </rPr>
      <t>1/</t>
    </r>
  </si>
  <si>
    <r>
      <t>V. Other</t>
    </r>
    <r>
      <rPr>
        <vertAlign val="superscript"/>
        <sz val="12"/>
        <color theme="1"/>
        <rFont val="Calibri"/>
        <family val="2"/>
        <scheme val="minor"/>
      </rPr>
      <t>2/</t>
    </r>
  </si>
  <si>
    <t>2/ Includes machinery and equipment, furniture and fixtures, and vehicles.</t>
  </si>
  <si>
    <t>3/ Banknote Printing, Mint, Technology, Treasury, Human Resources, Cultural and flexible budget availability.</t>
  </si>
  <si>
    <r>
      <t>Inventories</t>
    </r>
    <r>
      <rPr>
        <b/>
        <vertAlign val="superscript"/>
        <sz val="12"/>
        <rFont val="Calibri"/>
        <family val="2"/>
        <scheme val="minor"/>
      </rPr>
      <t>3/</t>
    </r>
  </si>
  <si>
    <t>Investment budget execution as of March 2026</t>
  </si>
  <si>
    <t>Approved 
budget
2026</t>
  </si>
  <si>
    <t>Execution as of March
2026</t>
  </si>
  <si>
    <t>1/ Banknote Printing, Mint, Treasury and Industrial Technical.</t>
  </si>
  <si>
    <t>Total investment without flexible budget availability 
(I + II + III + IV + 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</si>
</sst>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??_);_(@_)"/>
    <numFmt numFmtId="165" formatCode="#,##0;\(#,##0\)"/>
    <numFmt numFmtId="166" formatCode="#,##0.0_P_);\(#,##0.0\)_P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20"/>
      <color rgb="FF002060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333333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7D7D7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002060"/>
        <bgColor rgb="FFFFFFFF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3">
    <xf numFmtId="0" fontId="0" fillId="0" borderId="0"/>
    <xf numFmtId="0" fontId="3" fillId="0" borderId="0"/>
    <xf numFmtId="43" fontId="14" fillId="0" borderId="0" applyFont="0" applyFill="0" applyBorder="0" applyAlignment="0" applyProtection="0"/>
  </cellStyleXfs>
  <cellXfs count="21">
    <xf numFmtId="0" fontId="0" fillId="0" borderId="0" xfId="0"/>
    <xf numFmtId="164" fontId="0" fillId="0" borderId="0" xfId="0" applyNumberFormat="1"/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1" applyFont="1" applyAlignment="1">
      <alignment vertical="top" wrapText="1"/>
    </xf>
    <xf numFmtId="0" fontId="4" fillId="0" borderId="1" xfId="1" applyFont="1" applyBorder="1" applyAlignment="1">
      <alignment vertical="center"/>
    </xf>
    <xf numFmtId="0" fontId="8" fillId="2" borderId="3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165" fontId="12" fillId="3" borderId="4" xfId="1" applyNumberFormat="1" applyFont="1" applyFill="1" applyBorder="1" applyAlignment="1">
      <alignment horizontal="right" vertical="center" indent="2"/>
    </xf>
    <xf numFmtId="165" fontId="13" fillId="4" borderId="0" xfId="1" applyNumberFormat="1" applyFont="1" applyFill="1" applyAlignment="1">
      <alignment horizontal="right" vertical="center" indent="2"/>
    </xf>
    <xf numFmtId="165" fontId="12" fillId="3" borderId="4" xfId="1" applyNumberFormat="1" applyFont="1" applyFill="1" applyBorder="1" applyAlignment="1">
      <alignment horizontal="left" vertical="center" wrapText="1"/>
    </xf>
    <xf numFmtId="165" fontId="12" fillId="3" borderId="5" xfId="1" applyNumberFormat="1" applyFont="1" applyFill="1" applyBorder="1" applyAlignment="1">
      <alignment horizontal="left" vertical="center" wrapText="1"/>
    </xf>
    <xf numFmtId="165" fontId="12" fillId="3" borderId="5" xfId="1" applyNumberFormat="1" applyFont="1" applyFill="1" applyBorder="1" applyAlignment="1">
      <alignment horizontal="right" vertical="center" indent="2"/>
    </xf>
    <xf numFmtId="166" fontId="7" fillId="2" borderId="6" xfId="2" applyNumberFormat="1" applyFont="1" applyFill="1" applyBorder="1" applyAlignment="1">
      <alignment horizontal="right" vertical="center" indent="3"/>
    </xf>
    <xf numFmtId="166" fontId="7" fillId="2" borderId="7" xfId="2" applyNumberFormat="1" applyFont="1" applyFill="1" applyBorder="1" applyAlignment="1">
      <alignment horizontal="right" vertical="center" indent="3"/>
    </xf>
    <xf numFmtId="166" fontId="1" fillId="0" borderId="0" xfId="2" applyNumberFormat="1" applyFont="1" applyFill="1" applyBorder="1" applyAlignment="1">
      <alignment horizontal="right" vertical="center" indent="3"/>
    </xf>
    <xf numFmtId="166" fontId="1" fillId="0" borderId="0" xfId="2" applyNumberFormat="1" applyFont="1" applyBorder="1" applyAlignment="1">
      <alignment horizontal="right" vertical="center" indent="3"/>
    </xf>
    <xf numFmtId="166" fontId="7" fillId="2" borderId="0" xfId="2" applyNumberFormat="1" applyFont="1" applyFill="1" applyBorder="1" applyAlignment="1">
      <alignment horizontal="right" vertical="center" indent="3"/>
    </xf>
    <xf numFmtId="49" fontId="11" fillId="5" borderId="0" xfId="1" applyNumberFormat="1" applyFont="1" applyFill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47625</xdr:colOff>
      <xdr:row>0</xdr:row>
      <xdr:rowOff>161925</xdr:rowOff>
    </xdr:from>
    <xdr:ext cx="918000" cy="917261"/>
    <xdr:pic>
      <xdr:nvPicPr>
        <xdr:cNvPr id="2" name="Imagen 1" descr="Logo del Banco de la República - Colombia, compuesto por la efigie de la Mariana mirando a la derecha.">
          <a:extLst>
            <a:ext uri="{FF2B5EF4-FFF2-40B4-BE49-F238E27FC236}">
              <a16:creationId xmlns:a16="http://schemas.microsoft.com/office/drawing/2014/main" id="{8DE89483-EEA1-461C-8B06-086EC99097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161925"/>
          <a:ext cx="918000" cy="91726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4"/>
  <sheetViews>
    <sheetView showGridLines="0" tabSelected="1" workbookViewId="0"/>
  </sheetViews>
  <sheetFormatPr baseColWidth="10" defaultColWidth="0" defaultRowHeight="15" zeroHeight="1" x14ac:dyDescent="0.25"/>
  <cols>
    <col min="1" max="1" width="58.28515625" customWidth="1"/>
    <col min="2" max="3" width="19.5703125" customWidth="1"/>
    <col min="4" max="4" width="16.7109375" customWidth="1"/>
    <col min="5" max="16384" width="11.5703125" hidden="1"/>
  </cols>
  <sheetData>
    <row r="1" spans="1:4" ht="26.25" x14ac:dyDescent="0.25">
      <c r="A1" s="5" t="s">
        <v>13</v>
      </c>
    </row>
    <row r="2" spans="1:4" ht="15.75" x14ac:dyDescent="0.25">
      <c r="A2" s="9" t="s">
        <v>0</v>
      </c>
    </row>
    <row r="3" spans="1:4" x14ac:dyDescent="0.25">
      <c r="A3" s="3" t="s">
        <v>16</v>
      </c>
    </row>
    <row r="4" spans="1:4" ht="25.5" x14ac:dyDescent="0.25">
      <c r="A4" s="3" t="s">
        <v>10</v>
      </c>
    </row>
    <row r="5" spans="1:4" ht="25.5" x14ac:dyDescent="0.25">
      <c r="A5" s="3" t="s">
        <v>11</v>
      </c>
    </row>
    <row r="6" spans="1:4" ht="28.5" customHeight="1" x14ac:dyDescent="0.25">
      <c r="A6" s="4" t="s">
        <v>1</v>
      </c>
    </row>
    <row r="7" spans="1:4" s="2" customFormat="1" ht="52.5" customHeight="1" x14ac:dyDescent="0.25">
      <c r="A7" s="7"/>
      <c r="B7" s="20" t="s">
        <v>14</v>
      </c>
      <c r="C7" s="20" t="s">
        <v>15</v>
      </c>
      <c r="D7" s="20" t="s">
        <v>7</v>
      </c>
    </row>
    <row r="8" spans="1:4" ht="30" customHeight="1" x14ac:dyDescent="0.25">
      <c r="A8" s="6" t="s">
        <v>2</v>
      </c>
      <c r="B8" s="10">
        <f>SUM(B10:B15)</f>
        <v>545925.68323999993</v>
      </c>
      <c r="C8" s="10">
        <f>SUM(C10:C15)</f>
        <v>30223.132481980003</v>
      </c>
      <c r="D8" s="15">
        <f>IF(ISERROR(C8/B8*100),0,(C8/B8*100))</f>
        <v>5.5361257786242133</v>
      </c>
    </row>
    <row r="9" spans="1:4" ht="30" customHeight="1" x14ac:dyDescent="0.25">
      <c r="A9" s="12" t="s">
        <v>17</v>
      </c>
      <c r="B9" s="10">
        <f>SUM(B10:B14)</f>
        <v>528553.17046099994</v>
      </c>
      <c r="C9" s="10">
        <f>SUM(C10:C14)</f>
        <v>30223.132481980003</v>
      </c>
      <c r="D9" s="16">
        <f>IF(ISERROR(C9/B9*100),0,(C9/B9*100))</f>
        <v>5.7180874453216548</v>
      </c>
    </row>
    <row r="10" spans="1:4" ht="24.95" customHeight="1" x14ac:dyDescent="0.25">
      <c r="A10" s="8" t="s">
        <v>3</v>
      </c>
      <c r="B10" s="11">
        <v>303011.201466</v>
      </c>
      <c r="C10" s="11">
        <v>7372.816665430003</v>
      </c>
      <c r="D10" s="17">
        <f t="shared" ref="D10:D16" si="0">IF(ISERROR(C10/B10*100),0,(C10/B10*100))</f>
        <v>2.4331828756691309</v>
      </c>
    </row>
    <row r="11" spans="1:4" ht="24.95" customHeight="1" x14ac:dyDescent="0.25">
      <c r="A11" s="8" t="s">
        <v>4</v>
      </c>
      <c r="B11" s="11">
        <v>152239.71161299999</v>
      </c>
      <c r="C11" s="11">
        <v>15743.36098569</v>
      </c>
      <c r="D11" s="18">
        <f t="shared" si="0"/>
        <v>10.341165796287314</v>
      </c>
    </row>
    <row r="12" spans="1:4" ht="24.95" customHeight="1" x14ac:dyDescent="0.25">
      <c r="A12" s="8" t="s">
        <v>8</v>
      </c>
      <c r="B12" s="11">
        <v>51125.615115000001</v>
      </c>
      <c r="C12" s="11">
        <v>4256.6060782499999</v>
      </c>
      <c r="D12" s="18">
        <f t="shared" si="0"/>
        <v>8.3257796872963841</v>
      </c>
    </row>
    <row r="13" spans="1:4" ht="24.95" customHeight="1" x14ac:dyDescent="0.25">
      <c r="A13" s="8" t="s">
        <v>5</v>
      </c>
      <c r="B13" s="11">
        <v>11304.135958000001</v>
      </c>
      <c r="C13" s="11">
        <v>1702.0644066100001</v>
      </c>
      <c r="D13" s="18">
        <f t="shared" si="0"/>
        <v>15.057005798001214</v>
      </c>
    </row>
    <row r="14" spans="1:4" ht="24.95" customHeight="1" x14ac:dyDescent="0.25">
      <c r="A14" s="8" t="s">
        <v>9</v>
      </c>
      <c r="B14" s="11">
        <v>10872.506309</v>
      </c>
      <c r="C14" s="11">
        <v>1148.2843460000001</v>
      </c>
      <c r="D14" s="18">
        <f t="shared" si="0"/>
        <v>10.561358286354618</v>
      </c>
    </row>
    <row r="15" spans="1:4" ht="24.95" customHeight="1" x14ac:dyDescent="0.25">
      <c r="A15" s="8" t="s">
        <v>6</v>
      </c>
      <c r="B15" s="11">
        <v>17372.512779000001</v>
      </c>
      <c r="C15" s="11">
        <v>0</v>
      </c>
      <c r="D15" s="18">
        <f>IF(ISERROR(C15/B15*100),0,(C15/B15*100))</f>
        <v>0</v>
      </c>
    </row>
    <row r="16" spans="1:4" ht="30" customHeight="1" x14ac:dyDescent="0.25">
      <c r="A16" s="13" t="s">
        <v>12</v>
      </c>
      <c r="B16" s="14">
        <v>650202.95945700002</v>
      </c>
      <c r="C16" s="14">
        <v>131214.04764879</v>
      </c>
      <c r="D16" s="19">
        <f t="shared" si="0"/>
        <v>20.180475302414798</v>
      </c>
    </row>
    <row r="19" spans="1:2" hidden="1" x14ac:dyDescent="0.25">
      <c r="B19" s="1"/>
    </row>
    <row r="20" spans="1:2" hidden="1" x14ac:dyDescent="0.25">
      <c r="A20" s="2"/>
    </row>
    <row r="21" spans="1:2" hidden="1" x14ac:dyDescent="0.25">
      <c r="A21" s="2"/>
    </row>
    <row r="24" spans="1:2" hidden="1" x14ac:dyDescent="0.25">
      <c r="B24" s="1"/>
    </row>
  </sheetData>
  <printOptions horizontalCentered="1"/>
  <pageMargins left="0.39370078740157483" right="0.39370078740157483" top="0.78740157480314965" bottom="0.39370078740157483" header="0.31496062992125984" footer="0.31496062992125984"/>
  <pageSetup scale="86" orientation="portrait" r:id="rId1"/>
  <ignoredErrors>
    <ignoredError sqref="B8:C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March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Marín Prieto Fredy Nelson</dc:creator>
  <cp:lastModifiedBy>Reyes Gonzalo Javier Hernando</cp:lastModifiedBy>
  <cp:lastPrinted>2025-04-25T23:50:33Z</cp:lastPrinted>
  <dcterms:created xsi:type="dcterms:W3CDTF">2023-01-31T13:37:56Z</dcterms:created>
  <dcterms:modified xsi:type="dcterms:W3CDTF">2026-05-05T15:23:06Z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83a0f4-fe01-4e84-9cac-0d1c7f3ab7bd_Enabled">
    <vt:lpwstr>true</vt:lpwstr>
  </property>
  <property fmtid="{D5CDD505-2E9C-101B-9397-08002B2CF9AE}" pid="3" name="MSIP_Label_aa83a0f4-fe01-4e84-9cac-0d1c7f3ab7bd_SetDate">
    <vt:lpwstr>2023-01-31T14:03:31Z</vt:lpwstr>
  </property>
  <property fmtid="{D5CDD505-2E9C-101B-9397-08002B2CF9AE}" pid="4" name="MSIP_Label_aa83a0f4-fe01-4e84-9cac-0d1c7f3ab7bd_Method">
    <vt:lpwstr>Privileged</vt:lpwstr>
  </property>
  <property fmtid="{D5CDD505-2E9C-101B-9397-08002B2CF9AE}" pid="5" name="MSIP_Label_aa83a0f4-fe01-4e84-9cac-0d1c7f3ab7bd_Name">
    <vt:lpwstr>aa83a0f4-fe01-4e84-9cac-0d1c7f3ab7bd</vt:lpwstr>
  </property>
  <property fmtid="{D5CDD505-2E9C-101B-9397-08002B2CF9AE}" pid="6" name="MSIP_Label_aa83a0f4-fe01-4e84-9cac-0d1c7f3ab7bd_SiteId">
    <vt:lpwstr>2ff255e1-ae00-44bc-9787-fa8f8061bf68</vt:lpwstr>
  </property>
  <property fmtid="{D5CDD505-2E9C-101B-9397-08002B2CF9AE}" pid="7" name="MSIP_Label_aa83a0f4-fe01-4e84-9cac-0d1c7f3ab7bd_ActionId">
    <vt:lpwstr>802e5ab6-817a-4760-a642-4760be857227</vt:lpwstr>
  </property>
  <property fmtid="{D5CDD505-2E9C-101B-9397-08002B2CF9AE}" pid="8" name="MSIP_Label_aa83a0f4-fe01-4e84-9cac-0d1c7f3ab7bd_ContentBits">
    <vt:lpwstr>0</vt:lpwstr>
  </property>
</Properties>
</file>