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cgonzasa_banrep_gov_co/Documents/Documents/SG_Financiera/DPP/Transparencia/2026/2mar2026/"/>
    </mc:Choice>
  </mc:AlternateContent>
  <xr:revisionPtr revIDLastSave="0" documentId="13_ncr:1_{9511683F-8DB7-447C-A4BF-CD9EC709923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Diciembre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B9" i="1" l="1"/>
  <c r="C9" i="1"/>
  <c r="C10" i="1"/>
  <c r="B10" i="1" l="1"/>
  <c r="D16" i="1" l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<sst xmlns="http://schemas.openxmlformats.org/spreadsheetml/2006/main" count="19" uniqueCount="19">
  <si>
    <t>(Millones de pesos)</t>
  </si>
  <si>
    <t>I. Infraestructura</t>
  </si>
  <si>
    <t xml:space="preserve">II. Tecnología </t>
  </si>
  <si>
    <t>VI. Disponibilidad presupuestal flexible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</si>
  <si>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</si>
  <si>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t>IV. Cultural - Bienes de arte y cultura</t>
  </si>
  <si>
    <t>% de
Ejecución</t>
  </si>
  <si>
    <t>2/ Imprenta de Billetes, Fábrica de Moneda y Tesorería.</t>
  </si>
  <si>
    <t>3/ Incluye maquinaria y equipo, muebles y enseres, y vehículos.</t>
  </si>
  <si>
    <t>4/ Imprenta de Billetes, Fábrica de Moneda, Tecnología, Tesorería, Gestión Humana, Cultural y disponibilidad presupuestal flexible.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</si>
  <si>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</si>
  <si>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</si>
  <si>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2"/>
        <rFont val="Calibri"/>
        <family val="2"/>
        <scheme val="minor"/>
      </rPr>
      <t>4/</t>
    </r>
  </si>
  <si>
    <t>Presupuesto
reprogramado¹ᐟ 
2025</t>
  </si>
  <si>
    <t>Ejecución presupuesto de inversión a diciembre 2025</t>
  </si>
  <si>
    <t>Ejecución a diciembre
2025</t>
  </si>
  <si>
    <t>Total inversión (I + II + III + IV + V + VI)</t>
  </si>
  <si>
    <t>Total inversión sin disponibilidad presupuestal flexible 
(I + II + III + IV + V)</t>
  </si>
  <si>
    <t>1/ Incluye los ajustes y traslados de recursos realizados durante la vigencia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</si>
</sst>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P_);\(#,##0\)_P"/>
    <numFmt numFmtId="166" formatCode="#,##0.0_P_);\(#,##0.0\)_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9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8" fillId="2" borderId="4" xfId="1" applyNumberFormat="1" applyFont="1" applyFill="1" applyBorder="1" applyAlignment="1">
      <alignment horizontal="right" vertical="center" indent="3"/>
    </xf>
    <xf numFmtId="166" fontId="8" fillId="2" borderId="7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Border="1" applyAlignment="1">
      <alignment horizontal="right" vertical="center" indent="3"/>
    </xf>
    <xf numFmtId="0" fontId="6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49" fontId="12" fillId="3" borderId="0" xfId="2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142875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287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7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2" width="19.5703125" customWidth="1"/>
    <col min="3" max="3" width="17.7109375" customWidth="1"/>
    <col min="4" max="4" width="17.28515625" customWidth="1"/>
    <col min="5" max="16383" width="11.5703125" hidden="1"/>
    <col min="16384" max="16384" width="3.7109375" hidden="1" customWidth="1"/>
  </cols>
  <sheetData>
    <row r="1" spans="1:4" ht="26.25" x14ac:dyDescent="0.25">
      <c r="A1" s="7" t="s">
        <v>14</v>
      </c>
    </row>
    <row r="2" spans="1:4" ht="15.75" x14ac:dyDescent="0.25">
      <c r="A2" s="20" t="s">
        <v>0</v>
      </c>
    </row>
    <row r="3" spans="1:4" x14ac:dyDescent="0.25">
      <c r="A3" s="18" t="s">
        <v>18</v>
      </c>
      <c r="B3" s="19"/>
    </row>
    <row r="4" spans="1:4" x14ac:dyDescent="0.25">
      <c r="A4" s="2" t="s">
        <v>7</v>
      </c>
    </row>
    <row r="5" spans="1:4" x14ac:dyDescent="0.25">
      <c r="A5" s="2" t="s">
        <v>8</v>
      </c>
    </row>
    <row r="6" spans="1:4" ht="25.5" x14ac:dyDescent="0.25">
      <c r="A6" s="2" t="s">
        <v>9</v>
      </c>
    </row>
    <row r="7" spans="1:4" ht="28.5" customHeight="1" x14ac:dyDescent="0.25">
      <c r="A7" s="3" t="s">
        <v>4</v>
      </c>
    </row>
    <row r="8" spans="1:4" s="1" customFormat="1" ht="52.5" customHeight="1" x14ac:dyDescent="0.25">
      <c r="A8" s="12"/>
      <c r="B8" s="21" t="s">
        <v>13</v>
      </c>
      <c r="C8" s="21" t="s">
        <v>15</v>
      </c>
      <c r="D8" s="21" t="s">
        <v>6</v>
      </c>
    </row>
    <row r="9" spans="1:4" ht="30" customHeight="1" x14ac:dyDescent="0.25">
      <c r="A9" s="8" t="s">
        <v>16</v>
      </c>
      <c r="B9" s="9">
        <f>SUM(B11:B16)</f>
        <v>290025.3699247</v>
      </c>
      <c r="C9" s="9">
        <f>SUM(C11:C16)</f>
        <v>249580.58223989001</v>
      </c>
      <c r="D9" s="14">
        <f>IF(ISERROR(C9/B9*100),0,(C9/B9*100))</f>
        <v>86.054741454062864</v>
      </c>
    </row>
    <row r="10" spans="1:4" ht="30" customHeight="1" x14ac:dyDescent="0.25">
      <c r="A10" s="10" t="s">
        <v>17</v>
      </c>
      <c r="B10" s="11">
        <f>SUM(B11:B15)</f>
        <v>271322.84951169998</v>
      </c>
      <c r="C10" s="11">
        <f>SUM(C11:C15)</f>
        <v>249580.58223989001</v>
      </c>
      <c r="D10" s="15">
        <f>IF(ISERROR(C10/B10*100),0,(C10/B10*100))</f>
        <v>91.986569759627855</v>
      </c>
    </row>
    <row r="11" spans="1:4" ht="27" customHeight="1" x14ac:dyDescent="0.25">
      <c r="A11" s="13" t="s">
        <v>1</v>
      </c>
      <c r="B11" s="5">
        <v>90739.740469340002</v>
      </c>
      <c r="C11" s="5">
        <v>77176.779832799992</v>
      </c>
      <c r="D11" s="16">
        <f t="shared" ref="D11:D15" si="0">IF(ISERROR(C11/B11*100),0,(C11/B11*100))</f>
        <v>85.052899020443206</v>
      </c>
    </row>
    <row r="12" spans="1:4" ht="27" customHeight="1" x14ac:dyDescent="0.25">
      <c r="A12" s="13" t="s">
        <v>2</v>
      </c>
      <c r="B12" s="6">
        <v>105346.69112416</v>
      </c>
      <c r="C12" s="6">
        <v>100160.12297320001</v>
      </c>
      <c r="D12" s="17">
        <f t="shared" si="0"/>
        <v>95.076667244491631</v>
      </c>
    </row>
    <row r="13" spans="1:4" ht="27" customHeight="1" x14ac:dyDescent="0.25">
      <c r="A13" s="13" t="s">
        <v>10</v>
      </c>
      <c r="B13" s="6">
        <v>47746.533799159995</v>
      </c>
      <c r="C13" s="6">
        <v>46598.425820250006</v>
      </c>
      <c r="D13" s="17">
        <f t="shared" si="0"/>
        <v>97.595410833926991</v>
      </c>
    </row>
    <row r="14" spans="1:4" ht="27" customHeight="1" x14ac:dyDescent="0.25">
      <c r="A14" s="13" t="s">
        <v>5</v>
      </c>
      <c r="B14" s="6">
        <v>11348.302999999998</v>
      </c>
      <c r="C14" s="6">
        <v>11309.183682050003</v>
      </c>
      <c r="D14" s="17">
        <f t="shared" si="0"/>
        <v>99.655284865499311</v>
      </c>
    </row>
    <row r="15" spans="1:4" ht="27" customHeight="1" x14ac:dyDescent="0.25">
      <c r="A15" s="13" t="s">
        <v>11</v>
      </c>
      <c r="B15" s="6">
        <v>16141.58111904</v>
      </c>
      <c r="C15" s="6">
        <v>14336.069931589998</v>
      </c>
      <c r="D15" s="17">
        <f t="shared" si="0"/>
        <v>88.814533259568435</v>
      </c>
    </row>
    <row r="16" spans="1:4" ht="27" customHeight="1" x14ac:dyDescent="0.25">
      <c r="A16" s="13" t="s">
        <v>3</v>
      </c>
      <c r="B16" s="6">
        <v>18702.520412999998</v>
      </c>
      <c r="C16" s="6">
        <v>0</v>
      </c>
      <c r="D16" s="17">
        <f>IF(ISERROR(C16/B16*100),0,(C16/B16*100))</f>
        <v>0</v>
      </c>
    </row>
    <row r="17" spans="1:4" ht="30" customHeight="1" x14ac:dyDescent="0.25">
      <c r="A17" s="4" t="s">
        <v>12</v>
      </c>
      <c r="B17" s="11">
        <v>403113.11529400002</v>
      </c>
      <c r="C17" s="11">
        <v>290974.48303112999</v>
      </c>
      <c r="D17" s="15">
        <f>IF(ISERROR(C17/B17*100),0,(C17/B17*100))</f>
        <v>72.181844745714955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scale="83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González Sabogal Camilo</cp:lastModifiedBy>
  <cp:lastPrinted>2025-04-25T21:03:02Z</cp:lastPrinted>
  <dcterms:created xsi:type="dcterms:W3CDTF">2023-01-31T13:37:56Z</dcterms:created>
  <dcterms:modified xsi:type="dcterms:W3CDTF">2026-03-02T14:21:16Z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