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xml"/>
  <Override PartName="/xl/comments4.xml" ContentType="application/vnd.openxmlformats-officedocument.spreadsheetml.comments+xml"/>
  <Override PartName="/xl/charts/chart9.xml" ContentType="application/vnd.openxmlformats-officedocument.drawingml.chart+xml"/>
  <Override PartName="/xl/theme/themeOverride4.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60" tabRatio="881"/>
  </bookViews>
  <sheets>
    <sheet name="G45A" sheetId="4" r:id="rId1"/>
    <sheet name="G45B" sheetId="2" r:id="rId2"/>
    <sheet name="G46" sheetId="5" r:id="rId3"/>
    <sheet name="G47A" sheetId="6" r:id="rId4"/>
    <sheet name="G47B" sheetId="20" r:id="rId5"/>
    <sheet name="G48" sheetId="7" r:id="rId6"/>
    <sheet name="G50A" sheetId="9" r:id="rId7"/>
    <sheet name="G50B" sheetId="11" r:id="rId8"/>
    <sheet name="G51" sheetId="21" r:id="rId9"/>
    <sheet name="G52" sheetId="13" r:id="rId10"/>
  </sheets>
  <externalReferences>
    <externalReference r:id="rId11"/>
  </externalReferences>
  <definedNames>
    <definedName name="_xlnm.Print_Area" localSheetId="0">G45A!$H$4:$R$40</definedName>
    <definedName name="_xlnm.Print_Area" localSheetId="1">G45B!$F$5:$O$40</definedName>
    <definedName name="_xlnm.Print_Area" localSheetId="2">'G46'!$I$2:$R$36</definedName>
    <definedName name="_xlnm.Print_Area" localSheetId="3">G47A!$D$2:$J$38</definedName>
    <definedName name="_xlnm.Print_Area" localSheetId="4">G47B!$D$2:$J$38</definedName>
    <definedName name="_xlnm.Print_Area" localSheetId="5">'G48'!$E$7:$O$32</definedName>
    <definedName name="_xlnm.Print_Area" localSheetId="6">G50A!$J$4:$T$39</definedName>
    <definedName name="_xlnm.Print_Area" localSheetId="7">G50B!$H$4:$O$31</definedName>
    <definedName name="_xlnm.Print_Area" localSheetId="8">'G51'!$E$5:$N$32</definedName>
    <definedName name="_xlnm.Print_Area" localSheetId="9">'G52'!$E$5:$N$33</definedName>
  </definedNames>
  <calcPr calcId="145621"/>
</workbook>
</file>

<file path=xl/calcChain.xml><?xml version="1.0" encoding="utf-8"?>
<calcChain xmlns="http://schemas.openxmlformats.org/spreadsheetml/2006/main">
  <c r="AJ116" i="9" l="1"/>
  <c r="AJ118" i="9"/>
  <c r="AJ120" i="9"/>
  <c r="AJ121" i="9"/>
  <c r="AJ117" i="9"/>
  <c r="AJ119" i="9"/>
  <c r="AJ122" i="9"/>
  <c r="AJ123" i="9"/>
  <c r="AJ124" i="9"/>
  <c r="AJ125" i="9"/>
  <c r="AJ126" i="9"/>
  <c r="AJ127" i="9"/>
  <c r="AJ128" i="9"/>
  <c r="AJ129" i="9"/>
  <c r="AJ130" i="9"/>
  <c r="AJ131" i="9"/>
  <c r="AJ132" i="9"/>
  <c r="AJ133" i="9"/>
  <c r="AJ134" i="9"/>
  <c r="B292" i="2" l="1"/>
  <c r="C292" i="2"/>
</calcChain>
</file>

<file path=xl/comments1.xml><?xml version="1.0" encoding="utf-8"?>
<comments xmlns="http://schemas.openxmlformats.org/spreadsheetml/2006/main">
  <authors>
    <author>Capera Romero Laura Marcela</author>
    <author>Yaruro Jaime Ana María</author>
  </authors>
  <commentList>
    <comment ref="T1" authorId="0">
      <text>
        <r>
          <rPr>
            <b/>
            <sz val="9"/>
            <color indexed="81"/>
            <rFont val="Tahoma"/>
            <family val="2"/>
          </rPr>
          <t>Capera Romero Laura Marcela:</t>
        </r>
        <r>
          <rPr>
            <sz val="9"/>
            <color indexed="81"/>
            <rFont val="Tahoma"/>
            <family val="2"/>
          </rPr>
          <t xml:space="preserve">
Archivo sistema financiero
</t>
        </r>
      </text>
    </comment>
    <comment ref="X1" authorId="0">
      <text>
        <r>
          <rPr>
            <b/>
            <sz val="9"/>
            <color indexed="81"/>
            <rFont val="Tahoma"/>
            <family val="2"/>
          </rPr>
          <t>Capera Romero Laura Marcela:</t>
        </r>
        <r>
          <rPr>
            <sz val="9"/>
            <color indexed="81"/>
            <rFont val="Tahoma"/>
            <family val="2"/>
          </rPr>
          <t xml:space="preserve">
Series externas foto: titularizaciones nominales
Tabla dinámica: deflactor IPC</t>
        </r>
      </text>
    </comment>
    <comment ref="AF1" authorId="1">
      <text>
        <r>
          <rPr>
            <b/>
            <sz val="9"/>
            <color indexed="81"/>
            <rFont val="Tahoma"/>
            <family val="2"/>
          </rPr>
          <t>Yaruro Jaime Ana María:</t>
        </r>
        <r>
          <rPr>
            <sz val="9"/>
            <color indexed="81"/>
            <rFont val="Tahoma"/>
            <family val="2"/>
          </rPr>
          <t xml:space="preserve">
SISEC: SUMA 1-4-59-89;1-4-60-89;1-4-62-89;1-4-63-89;1-4-65-89;1-4-66-89;1-4-67-89;1-4-68-89;1-4-69-89;1-4-70-89</t>
        </r>
      </text>
    </comment>
    <comment ref="AG1" authorId="1">
      <text>
        <r>
          <rPr>
            <b/>
            <sz val="9"/>
            <color indexed="81"/>
            <rFont val="Tahoma"/>
            <family val="2"/>
          </rPr>
          <t>Yaruro Jaime Ana María:</t>
        </r>
        <r>
          <rPr>
            <sz val="9"/>
            <color indexed="81"/>
            <rFont val="Tahoma"/>
            <family val="2"/>
          </rPr>
          <t xml:space="preserve">
SISEC: SUMA 1-4-59-89;1-4-60-89;1-4-62-89;1-4-63-89;1-4-65-89;1-4-66-89;1-4-67-89;1-4-68-89;1-4-69-89;1-4-70-89</t>
        </r>
      </text>
    </comment>
  </commentList>
</comments>
</file>

<file path=xl/comments2.xml><?xml version="1.0" encoding="utf-8"?>
<comments xmlns="http://schemas.openxmlformats.org/spreadsheetml/2006/main">
  <authors>
    <author>Capera Romero Laura Marcela</author>
    <author>Yaruro Jaime Ana María</author>
  </authors>
  <commentList>
    <comment ref="T1" authorId="0">
      <text>
        <r>
          <rPr>
            <b/>
            <sz val="9"/>
            <color indexed="81"/>
            <rFont val="Tahoma"/>
            <family val="2"/>
          </rPr>
          <t>Capera Romero Laura Marcela:</t>
        </r>
        <r>
          <rPr>
            <sz val="9"/>
            <color indexed="81"/>
            <rFont val="Tahoma"/>
            <family val="2"/>
          </rPr>
          <t xml:space="preserve">
Archivo sistema financiero
</t>
        </r>
      </text>
    </comment>
    <comment ref="X1" authorId="0">
      <text>
        <r>
          <rPr>
            <b/>
            <sz val="9"/>
            <color indexed="81"/>
            <rFont val="Tahoma"/>
            <family val="2"/>
          </rPr>
          <t>Capera Romero Laura Marcela:</t>
        </r>
        <r>
          <rPr>
            <sz val="9"/>
            <color indexed="81"/>
            <rFont val="Tahoma"/>
            <family val="2"/>
          </rPr>
          <t xml:space="preserve">
Series externas foto: titularizaciones nominales
Tabla dinámica: deflactor IPC</t>
        </r>
      </text>
    </comment>
    <comment ref="AF1" authorId="1">
      <text>
        <r>
          <rPr>
            <b/>
            <sz val="9"/>
            <color indexed="81"/>
            <rFont val="Tahoma"/>
            <family val="2"/>
          </rPr>
          <t>Yaruro Jaime Ana María:</t>
        </r>
        <r>
          <rPr>
            <sz val="9"/>
            <color indexed="81"/>
            <rFont val="Tahoma"/>
            <family val="2"/>
          </rPr>
          <t xml:space="preserve">
SISEC: SUMA 1-4-59-89;1-4-60-89;1-4-62-89;1-4-63-89;1-4-65-89;1-4-66-89;1-4-67-89;1-4-68-89;1-4-69-89;1-4-70-89</t>
        </r>
      </text>
    </comment>
    <comment ref="AG1" authorId="1">
      <text>
        <r>
          <rPr>
            <b/>
            <sz val="9"/>
            <color indexed="81"/>
            <rFont val="Tahoma"/>
            <family val="2"/>
          </rPr>
          <t>Yaruro Jaime Ana María:</t>
        </r>
        <r>
          <rPr>
            <sz val="9"/>
            <color indexed="81"/>
            <rFont val="Tahoma"/>
            <family val="2"/>
          </rPr>
          <t xml:space="preserve">
SISEC: SUMA 1-4-59-89;1-4-60-89;1-4-62-89;1-4-63-89;1-4-65-89;1-4-66-89;1-4-67-89;1-4-68-89;1-4-69-89;1-4-70-89</t>
        </r>
      </text>
    </comment>
  </commentList>
</comments>
</file>

<file path=xl/comments3.xml><?xml version="1.0" encoding="utf-8"?>
<comments xmlns="http://schemas.openxmlformats.org/spreadsheetml/2006/main">
  <authors>
    <author>Yaruro Jaime Ana María</author>
  </authors>
  <commentList>
    <comment ref="Y87" authorId="0">
      <text>
        <r>
          <rPr>
            <b/>
            <sz val="9"/>
            <color indexed="81"/>
            <rFont val="Tahoma"/>
            <family val="2"/>
          </rPr>
          <t>Yaruro Jaime Ana María:</t>
        </r>
        <r>
          <rPr>
            <sz val="9"/>
            <color indexed="81"/>
            <rFont val="Tahoma"/>
            <family val="2"/>
          </rPr>
          <t xml:space="preserve">
Pronostico de 4,3%. Informe de inflación.</t>
        </r>
      </text>
    </comment>
  </commentList>
</comments>
</file>

<file path=xl/comments4.xml><?xml version="1.0" encoding="utf-8"?>
<comments xmlns="http://schemas.openxmlformats.org/spreadsheetml/2006/main">
  <authors>
    <author>Yaruro Jaime Ana María</author>
  </authors>
  <commentList>
    <comment ref="B1" authorId="0">
      <text>
        <r>
          <rPr>
            <b/>
            <sz val="9"/>
            <color indexed="81"/>
            <rFont val="Tahoma"/>
            <family val="2"/>
          </rPr>
          <t>Yaruro Jaime Ana María:</t>
        </r>
        <r>
          <rPr>
            <sz val="9"/>
            <color indexed="81"/>
            <rFont val="Tahoma"/>
            <family val="2"/>
          </rPr>
          <t xml:space="preserve">
sector solidario</t>
        </r>
      </text>
    </comment>
  </commentList>
</comments>
</file>

<file path=xl/sharedStrings.xml><?xml version="1.0" encoding="utf-8"?>
<sst xmlns="http://schemas.openxmlformats.org/spreadsheetml/2006/main" count="96" uniqueCount="69">
  <si>
    <t>Fecha</t>
  </si>
  <si>
    <t>Consumo</t>
  </si>
  <si>
    <t>Vivienda</t>
  </si>
  <si>
    <t>Crecimiento real anual del endeudamiento (eje derecho)</t>
  </si>
  <si>
    <t>Deflactor junio 2014</t>
  </si>
  <si>
    <t>Composición y crecimiento real anual del endeudamiento de los hogares</t>
  </si>
  <si>
    <t>Cartera de consumo con leasing (Superfinanciera)</t>
  </si>
  <si>
    <t>Cartera de vivienda (Superfinanciera)</t>
  </si>
  <si>
    <t>Titularizaciones</t>
  </si>
  <si>
    <t>Leasing habitacional</t>
  </si>
  <si>
    <t>Consumo (sector solidario)</t>
  </si>
  <si>
    <t>Vivienda (sector solidario)</t>
  </si>
  <si>
    <t>Total Consumo</t>
  </si>
  <si>
    <t>Total Vivienda</t>
  </si>
  <si>
    <t>Total sector financiero (con FNA)</t>
  </si>
  <si>
    <t>Total sector solidario</t>
  </si>
  <si>
    <t>TOTAL</t>
  </si>
  <si>
    <t>Gasto en consumo de los hogares</t>
  </si>
  <si>
    <t>Cartera de consumo (eje derecho)</t>
  </si>
  <si>
    <t>PIB real per cápita</t>
  </si>
  <si>
    <t>Crecimientos reales anuales del gasto en consumo de los hogares, PIB per cápita y de la cartera de consumo</t>
  </si>
  <si>
    <t>Nota: el PIB real per cápita de junio de 2014 se calculó sobre una proyección del crecimiento real anual del PIB trimestral de 4,3%.</t>
  </si>
  <si>
    <t>Fuentes: DANE y Superintendencia Financiera de Colombia; cálculos del Banco de la República.</t>
  </si>
  <si>
    <t>Carteras de consumo y de vivienda sobre PIB</t>
  </si>
  <si>
    <t>Cuentas de ahorro</t>
  </si>
  <si>
    <t>CDT</t>
  </si>
  <si>
    <t>Cuenta corriente</t>
  </si>
  <si>
    <t>Otros</t>
  </si>
  <si>
    <t>fecha</t>
  </si>
  <si>
    <t>Empresas</t>
  </si>
  <si>
    <t>Hogares</t>
  </si>
  <si>
    <t>Sector público</t>
  </si>
  <si>
    <t>Sector financiero</t>
  </si>
  <si>
    <t>Año</t>
  </si>
  <si>
    <t>Carga financiera de los hogares</t>
  </si>
  <si>
    <t xml:space="preserve">2011 (e) </t>
  </si>
  <si>
    <t xml:space="preserve">2012 (e) </t>
  </si>
  <si>
    <t xml:space="preserve">2013 (e) </t>
  </si>
  <si>
    <t xml:space="preserve">2014 (e) </t>
  </si>
  <si>
    <t>Fuentes: Superintendencia Financiera de Colombia y DANE; cálculos del Banco de la República.</t>
  </si>
  <si>
    <t>Carga financiera de los hogares por modalidad de crédito (incluidas las amortizaciones)</t>
  </si>
  <si>
    <t>Gráfico 47</t>
  </si>
  <si>
    <t>A. Establecimientos de crédito, FNA y cooperativas de ahorro y crédito</t>
  </si>
  <si>
    <t xml:space="preserve">Fuentes: Superintendencia Financiera de Colombia, Superintendencia de la Economía Solidaria y Titularizadora de Colombia; cálculos del Banco de la República. </t>
  </si>
  <si>
    <t>B. Establecimientos de crédito</t>
  </si>
  <si>
    <t>Gráfico 48</t>
  </si>
  <si>
    <r>
      <t xml:space="preserve">Fuente: </t>
    </r>
    <r>
      <rPr>
        <i/>
        <sz val="11"/>
        <rFont val="Times New Roman"/>
        <family val="1"/>
      </rPr>
      <t>Encuesta sobre la situación del crédito en Colombia</t>
    </r>
    <r>
      <rPr>
        <sz val="11"/>
        <rFont val="Times New Roman"/>
        <family val="1"/>
      </rPr>
      <t>, junio de 2014; cálculos del Banco de la República.</t>
    </r>
  </si>
  <si>
    <t>Gráfico 52</t>
  </si>
  <si>
    <t>Fuente: Superintendencia Financiera de Colombia; cálculos del Banco de la República.</t>
  </si>
  <si>
    <t>B. Composición de los CDT por sector</t>
  </si>
  <si>
    <t>A. Composición y crecimiento real anual de los depósitos de los hogares</t>
  </si>
  <si>
    <r>
      <t xml:space="preserve">Nota: para estimar el endeudamiento se incluye no solo la información de los establecimientos de crédito, sino también la del Fondo Nacional del Ahorro y las cooperativas de ahorro y crédito. Para estas últimas se pronosticó el saldo de la cartera de vivienda y consumo para los meses de julio, agosto y septiembre por problemas de información. La cartera de vivienda incluye el saldo total de titularizaciones y el </t>
    </r>
    <r>
      <rPr>
        <i/>
        <sz val="11"/>
        <rFont val="Times New Roman"/>
        <family val="1"/>
      </rPr>
      <t>leasing</t>
    </r>
    <r>
      <rPr>
        <sz val="11"/>
        <rFont val="Times New Roman"/>
        <family val="1"/>
      </rPr>
      <t xml:space="preserve"> habitacional. La cartera de consumo contiene el </t>
    </r>
    <r>
      <rPr>
        <i/>
        <sz val="11"/>
        <rFont val="Times New Roman"/>
        <family val="1"/>
      </rPr>
      <t>leasing</t>
    </r>
    <r>
      <rPr>
        <sz val="11"/>
        <rFont val="Times New Roman"/>
        <family val="1"/>
      </rPr>
      <t xml:space="preserve"> de consumo neto real. </t>
    </r>
  </si>
  <si>
    <r>
      <t xml:space="preserve">Nota: la cartera de vivienda incluye el saldo total de titularizaciones y el </t>
    </r>
    <r>
      <rPr>
        <i/>
        <sz val="11"/>
        <rFont val="Times New Roman"/>
        <family val="1"/>
      </rPr>
      <t>leasing</t>
    </r>
    <r>
      <rPr>
        <sz val="11"/>
        <rFont val="Times New Roman"/>
        <family val="1"/>
      </rPr>
      <t xml:space="preserve"> habitacional. La cartera de consumo contiene el leasing de consumo. En el caso de las cooperativas de ahorro y crédito se estimó el saldo de la cartera de vivienda y consumo para los meses de julio, agosto y septiembre de 2013 por problemas de información; además para años anteriores a 2008, dado que solo se tiene la información anual, se supuso un ritmo de crecimiento trimestral constante. </t>
    </r>
  </si>
  <si>
    <t xml:space="preserve">Exigencias para los créditos de consumo </t>
  </si>
  <si>
    <t>Variación real anual de la cartera de consumo de los hogares (eje derecho)</t>
  </si>
  <si>
    <t>Cambios en las exigencias en la asignación de nuevos créditos en la cartera de consumo</t>
  </si>
  <si>
    <t>Crecimiento real anual de los depósitos (eje derecho)</t>
  </si>
  <si>
    <r>
      <t xml:space="preserve">Nota: la cartera de vivienda incluye el saldo total de titularizaciones y el </t>
    </r>
    <r>
      <rPr>
        <i/>
        <sz val="11"/>
        <rFont val="Times New Roman"/>
        <family val="1"/>
      </rPr>
      <t>leasing</t>
    </r>
    <r>
      <rPr>
        <sz val="11"/>
        <rFont val="Times New Roman"/>
        <family val="1"/>
      </rPr>
      <t xml:space="preserve"> habitacional. La cartera de consumo contiene el </t>
    </r>
    <r>
      <rPr>
        <i/>
        <sz val="11"/>
        <rFont val="Times New Roman"/>
        <family val="1"/>
      </rPr>
      <t>leasing</t>
    </r>
    <r>
      <rPr>
        <sz val="11"/>
        <rFont val="Times New Roman"/>
        <family val="1"/>
      </rPr>
      <t xml:space="preserve"> de consumo. En el caso de las cooperativas de ahorro y crédito, se estimó el saldo de la cartera de vivienda y consumo para los meses de julio, agosto y septiembre de 2013 por problemas de información; además, para años anteriores a 2008, dado que solo se tiene la información anual, se supuso un ritmo de crecimiento trimestral constante. El PIB real per cápita de junio de 2014 se calculó sobre una proyección del crecimiento real anual del PIB del segundo trimestre de 2014 de 4,3%.</t>
    </r>
  </si>
  <si>
    <t>Endeudamiento de los hogares/PIB</t>
  </si>
  <si>
    <t>Gráfico 45</t>
  </si>
  <si>
    <t>Gráfico 46</t>
  </si>
  <si>
    <t>Gráfico 50</t>
  </si>
  <si>
    <t xml:space="preserve">(e): estimado.Para el año 2013 el ingreso disponible de los hogares se estimó suponiendo un crecimiento igual al del PIB; y para 2014, se supuso un crecimiento de 5%, acorde con el pronóstico del PIB en este año. </t>
  </si>
  <si>
    <t>Pago de intereses  y amortizaciones con cm/ingreso disponible</t>
  </si>
  <si>
    <t xml:space="preserve">Pago de intereses con  CM/ingreso disponible </t>
  </si>
  <si>
    <t>(e) estimado.</t>
  </si>
  <si>
    <t>Carteras de consumo y de vivienda sobre Ingreso disponible</t>
  </si>
  <si>
    <t>Endeudamiento hogares/Ingreso disponible</t>
  </si>
  <si>
    <t>Gráfico 51</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</si>
</sst>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3" formatCode="_(* #,##0.00_);_(* \(#,##0.00\);_(* &quot;-&quot;??_);_(@_)"/>
    <numFmt numFmtId="164" formatCode="0.0%"/>
    <numFmt numFmtId="165" formatCode="_ * #,##0.00_ ;_ * \-#,##0.00_ ;_ * &quot;-&quot;??_ ;_ @_ "/>
    <numFmt numFmtId="166" formatCode="_ * #,##0_ ;_ * \-#,##0_ ;_ * &quot;-&quot;??_ ;_ @_ "/>
    <numFmt numFmtId="167" formatCode="#,##0.0"/>
    <numFmt numFmtId="168" formatCode="_ * #,##0.000_ ;_ * \-#,##0.000_ ;_ * &quot;-&quot;??_ ;_ @_ "/>
    <numFmt numFmtId="169" formatCode="0.0"/>
    <numFmt numFmtId="170" formatCode="0.000%"/>
    <numFmt numFmtId="171" formatCode="#,##0.000"/>
    <numFmt numFmtId="172" formatCode="_(* #,##0_);_(* \(#,##0\);_(* &quot;-&quot;??_);_(@_)"/>
    <numFmt numFmtId="173" formatCode="0.000"/>
    <numFmt numFmtId="174" formatCode="[$-C0A]mmm\-yy;@"/>
    <numFmt numFmtId="175" formatCode="#,##0.0000"/>
    <numFmt numFmtId="177" formatCode="0.00000000"/>
    <numFmt numFmtId="178" formatCode="#,"/>
    <numFmt numFmtId="179" formatCode="_ [$€-2]\ * #,##0.00_ ;_ [$€-2]\ * \-#,##0.00_ ;_ [$€-2]\ * &quot;-&quot;??_ "/>
    <numFmt numFmtId="180" formatCode="_([$€]* #,##0.00_);_([$€]* \(#,##0.00\);_([$€]* &quot;-&quot;??_);_(@_)"/>
    <numFmt numFmtId="181" formatCode="_-* #,##0.00\ [$€]_-;\-* #,##0.00\ [$€]_-;_-* &quot;-&quot;??\ [$€]_-;_-@_-"/>
    <numFmt numFmtId="182" formatCode="#,##0.0___);\-#,##0.0___);* @___)"/>
    <numFmt numFmtId="183" formatCode="#,##0.0_____);\-#,##0.0_____);* @_____)"/>
    <numFmt numFmtId="184" formatCode="#,##0.0________;\-#,##0.0________;* @________"/>
    <numFmt numFmtId="185" formatCode="#,##0.0__________;\-#,##0.0__________;* @__________"/>
    <numFmt numFmtId="186" formatCode="#,##0.0____________;\-#,##0.0____________;* @____________"/>
    <numFmt numFmtId="187" formatCode="#,##0.0_______________);\-#,##0.0_______________);* @_______________)"/>
    <numFmt numFmtId="188" formatCode="#,##0.0%___);\-#,##0.0%___);* @___)"/>
    <numFmt numFmtId="189" formatCode="#,##0.0%_____);\-#,##0.0%_____);* @_____)"/>
    <numFmt numFmtId="190" formatCode="#,##0.0%________;\-#,##0.0%________;* @________"/>
    <numFmt numFmtId="191" formatCode="#,##0.0%__________;\-#,##0.0%__________;* @__________"/>
    <numFmt numFmtId="192" formatCode="#,##0.0%____________;\-#,##0.0%____________;* @____________"/>
    <numFmt numFmtId="193" formatCode="_-* #,##0.00_-;\-* #,##0.00_-;_-* &quot;-&quot;??_-;_-@_-"/>
    <numFmt numFmtId="194" formatCode="_(* #,##0.00_);_(* \(\ #,##0.00\ \);_(* &quot;-&quot;??_);_(\ @_ \)"/>
    <numFmt numFmtId="195" formatCode="_-* #,##0.00\ _€_-;\-* #,##0.00\ _€_-;_-* &quot;-&quot;??\ _€_-;_-@_-"/>
    <numFmt numFmtId="196" formatCode="_-&quot;$&quot;* #,##0_-;\-&quot;$&quot;* #,##0_-;_-&quot;$&quot;* &quot;-&quot;_-;_-@_-"/>
    <numFmt numFmtId="197" formatCode="General_)"/>
    <numFmt numFmtId="198" formatCode="_-* #,##0.0\ _P_t_a_-;\-* #,##0.0\ _P_t_a_-;_-* &quot;-&quot;\ _P_t_a_-;_-@_-"/>
  </numFmts>
  <fonts count="8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Times New Roman"/>
      <family val="1"/>
    </font>
    <font>
      <b/>
      <sz val="11"/>
      <name val="Times New Roman"/>
      <family val="1"/>
    </font>
    <font>
      <b/>
      <sz val="11"/>
      <color theme="9" tint="-0.499984740745262"/>
      <name val="Times New Roman"/>
      <family val="1"/>
    </font>
    <font>
      <sz val="11"/>
      <color theme="7" tint="-0.249977111117893"/>
      <name val="Times New Roman"/>
      <family val="1"/>
    </font>
    <font>
      <sz val="11"/>
      <name val="Times New (W1)"/>
    </font>
    <font>
      <sz val="11"/>
      <color indexed="8"/>
      <name val="Calibri"/>
      <family val="2"/>
    </font>
    <font>
      <sz val="11"/>
      <name val="Arial"/>
      <family val="2"/>
    </font>
    <font>
      <sz val="8"/>
      <name val="Arial"/>
      <family val="2"/>
    </font>
    <font>
      <sz val="10"/>
      <color indexed="10"/>
      <name val="Arial"/>
      <family val="2"/>
    </font>
    <font>
      <b/>
      <sz val="11"/>
      <color theme="9" tint="-0.499984740745262"/>
      <name val="Calibri"/>
      <family val="2"/>
      <scheme val="minor"/>
    </font>
    <font>
      <b/>
      <sz val="11"/>
      <color theme="9" tint="-0.499984740745262"/>
      <name val="Arial"/>
      <family val="2"/>
    </font>
    <font>
      <b/>
      <sz val="10"/>
      <color theme="9" tint="-0.499984740745262"/>
      <name val="Arial"/>
      <family val="2"/>
    </font>
    <font>
      <b/>
      <sz val="8"/>
      <color theme="9" tint="-0.499984740745262"/>
      <name val="Arial"/>
      <family val="2"/>
    </font>
    <font>
      <sz val="10"/>
      <color indexed="8"/>
      <name val="Arial"/>
      <family val="2"/>
    </font>
    <font>
      <b/>
      <sz val="11"/>
      <name val="Arial"/>
      <family val="2"/>
    </font>
    <font>
      <b/>
      <sz val="10"/>
      <name val="Arial"/>
      <family val="2"/>
    </font>
    <font>
      <b/>
      <sz val="8"/>
      <name val="Arial"/>
      <family val="2"/>
    </font>
    <font>
      <b/>
      <sz val="10"/>
      <color indexed="8"/>
      <name val="Arial"/>
      <family val="2"/>
    </font>
    <font>
      <b/>
      <sz val="9"/>
      <color indexed="81"/>
      <name val="Tahoma"/>
      <family val="2"/>
    </font>
    <font>
      <sz val="9"/>
      <color indexed="81"/>
      <name val="Tahoma"/>
      <family val="2"/>
    </font>
    <font>
      <sz val="10"/>
      <name val="Times New Roman"/>
      <family val="1"/>
    </font>
    <font>
      <sz val="16"/>
      <color rgb="FFB22C1B"/>
      <name val="Times New Roman"/>
      <family val="1"/>
    </font>
    <font>
      <b/>
      <sz val="9"/>
      <name val="Arial"/>
      <family val="2"/>
    </font>
    <font>
      <b/>
      <sz val="10"/>
      <color indexed="8"/>
      <name val="Calibri"/>
      <family val="2"/>
    </font>
    <font>
      <sz val="10"/>
      <color indexed="8"/>
      <name val="Calibri"/>
      <family val="2"/>
    </font>
    <font>
      <b/>
      <sz val="10"/>
      <color theme="9" tint="-0.499984740745262"/>
      <name val="Calibri"/>
      <family val="2"/>
    </font>
    <font>
      <sz val="11"/>
      <name val="ZapfHumnst BT"/>
      <family val="2"/>
    </font>
    <font>
      <sz val="12"/>
      <name val="Times New Roman"/>
      <family val="1"/>
    </font>
    <font>
      <sz val="11"/>
      <color theme="1"/>
      <name val="Arial Narrow"/>
      <family val="2"/>
    </font>
    <font>
      <sz val="9"/>
      <name val="Arial"/>
      <family val="2"/>
    </font>
    <font>
      <sz val="11"/>
      <name val="Calibri"/>
      <family val="2"/>
      <scheme val="minor"/>
    </font>
    <font>
      <sz val="1"/>
      <color indexed="16"/>
      <name val="Courier"/>
      <family val="3"/>
    </font>
    <font>
      <sz val="11"/>
      <color indexed="8"/>
      <name val="Arial Narrow"/>
      <family val="2"/>
    </font>
    <font>
      <sz val="11"/>
      <color indexed="9"/>
      <name val="Arial Narrow"/>
      <family val="2"/>
    </font>
    <font>
      <sz val="11"/>
      <color indexed="9"/>
      <name val="Calibri"/>
      <family val="2"/>
    </font>
    <font>
      <sz val="11"/>
      <color indexed="17"/>
      <name val="Arial Narrow"/>
      <family val="2"/>
    </font>
    <font>
      <sz val="11"/>
      <color indexed="17"/>
      <name val="Calibri"/>
      <family val="2"/>
    </font>
    <font>
      <b/>
      <sz val="11"/>
      <color indexed="52"/>
      <name val="Arial Narrow"/>
      <family val="2"/>
    </font>
    <font>
      <b/>
      <sz val="11"/>
      <color indexed="52"/>
      <name val="Calibri"/>
      <family val="2"/>
    </font>
    <font>
      <b/>
      <sz val="11"/>
      <color indexed="9"/>
      <name val="Arial Narrow"/>
      <family val="2"/>
    </font>
    <font>
      <b/>
      <sz val="11"/>
      <color indexed="9"/>
      <name val="Calibri"/>
      <family val="2"/>
    </font>
    <font>
      <sz val="11"/>
      <color indexed="52"/>
      <name val="Arial Narrow"/>
      <family val="2"/>
    </font>
    <font>
      <sz val="11"/>
      <color indexed="52"/>
      <name val="Calibri"/>
      <family val="2"/>
    </font>
    <font>
      <b/>
      <sz val="11"/>
      <color indexed="56"/>
      <name val="Arial Narrow"/>
      <family val="2"/>
    </font>
    <font>
      <b/>
      <sz val="11"/>
      <color indexed="56"/>
      <name val="Calibri"/>
      <family val="2"/>
    </font>
    <font>
      <sz val="11"/>
      <color indexed="62"/>
      <name val="Arial Narrow"/>
      <family val="2"/>
    </font>
    <font>
      <sz val="11"/>
      <color indexed="62"/>
      <name val="Calibri"/>
      <family val="2"/>
    </font>
    <font>
      <sz val="9"/>
      <color indexed="8"/>
      <name val="Arial"/>
      <family val="2"/>
    </font>
    <font>
      <u/>
      <sz val="11"/>
      <color indexed="12"/>
      <name val="Calibri"/>
      <family val="2"/>
    </font>
    <font>
      <u/>
      <sz val="11"/>
      <color theme="10"/>
      <name val="Calibri"/>
      <family val="2"/>
    </font>
    <font>
      <u/>
      <sz val="11"/>
      <color theme="10"/>
      <name val="Calibri"/>
      <family val="2"/>
      <scheme val="minor"/>
    </font>
    <font>
      <u/>
      <sz val="10"/>
      <color indexed="12"/>
      <name val="Arial"/>
      <family val="2"/>
    </font>
    <font>
      <sz val="11"/>
      <color indexed="20"/>
      <name val="Arial Narrow"/>
      <family val="2"/>
    </font>
    <font>
      <sz val="11"/>
      <color indexed="20"/>
      <name val="Calibri"/>
      <family val="2"/>
    </font>
    <font>
      <sz val="10"/>
      <name val="MS Sans Serif"/>
      <family val="2"/>
    </font>
    <font>
      <sz val="10"/>
      <name val="Tahoma"/>
      <family val="2"/>
    </font>
    <font>
      <sz val="11"/>
      <color indexed="60"/>
      <name val="Arial Narrow"/>
      <family val="2"/>
    </font>
    <font>
      <sz val="11"/>
      <color indexed="60"/>
      <name val="Calibri"/>
      <family val="2"/>
    </font>
    <font>
      <sz val="10"/>
      <name val="Courier"/>
      <family val="3"/>
    </font>
    <font>
      <sz val="12"/>
      <name val="Helv"/>
    </font>
    <font>
      <b/>
      <sz val="11"/>
      <color indexed="63"/>
      <name val="Arial Narrow"/>
      <family val="2"/>
    </font>
    <font>
      <b/>
      <sz val="11"/>
      <color indexed="63"/>
      <name val="Calibri"/>
      <family val="2"/>
    </font>
    <font>
      <sz val="11"/>
      <color indexed="10"/>
      <name val="Arial Narrow"/>
      <family val="2"/>
    </font>
    <font>
      <sz val="11"/>
      <color indexed="10"/>
      <name val="Calibri"/>
      <family val="2"/>
    </font>
    <font>
      <i/>
      <sz val="11"/>
      <color indexed="23"/>
      <name val="Arial Narrow"/>
      <family val="2"/>
    </font>
    <font>
      <i/>
      <sz val="11"/>
      <color indexed="23"/>
      <name val="Calibri"/>
      <family val="2"/>
    </font>
    <font>
      <b/>
      <sz val="15"/>
      <color indexed="56"/>
      <name val="Arial Narrow"/>
      <family val="2"/>
    </font>
    <font>
      <b/>
      <sz val="15"/>
      <color indexed="56"/>
      <name val="Calibri"/>
      <family val="2"/>
    </font>
    <font>
      <b/>
      <sz val="13"/>
      <color indexed="56"/>
      <name val="Arial Narrow"/>
      <family val="2"/>
    </font>
    <font>
      <b/>
      <sz val="13"/>
      <color indexed="56"/>
      <name val="Calibri"/>
      <family val="2"/>
    </font>
    <font>
      <b/>
      <sz val="18"/>
      <color indexed="56"/>
      <name val="Cambria"/>
      <family val="2"/>
    </font>
    <font>
      <b/>
      <sz val="11"/>
      <color indexed="8"/>
      <name val="Arial Narrow"/>
      <family val="2"/>
    </font>
    <font>
      <b/>
      <sz val="11"/>
      <color indexed="8"/>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9"/>
      <name val="ZapfHumnst BT"/>
      <family val="2"/>
    </font>
    <font>
      <i/>
      <sz val="11"/>
      <name val="Times New Roman"/>
      <family val="1"/>
    </font>
    <font>
      <sz val="11"/>
      <color theme="1"/>
      <name val="Times New Roman"/>
      <family val="1"/>
    </font>
    <font>
      <sz val="11"/>
      <color rgb="FFFF0000"/>
      <name val="Times New Roman"/>
      <family val="1"/>
    </font>
    <font>
      <b/>
      <sz val="11"/>
      <color indexed="8"/>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style="medium">
        <color indexed="64"/>
      </left>
      <right/>
      <top/>
      <bottom/>
      <diagonal/>
    </border>
    <border>
      <left style="thin">
        <color theme="0"/>
      </left>
      <right style="thin">
        <color theme="0"/>
      </right>
      <top style="thin">
        <color theme="0"/>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s>
  <cellStyleXfs count="218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17" fillId="0" borderId="0"/>
    <xf numFmtId="0" fontId="3" fillId="0" borderId="0"/>
    <xf numFmtId="0" fontId="24" fillId="0" borderId="0"/>
    <xf numFmtId="0" fontId="11" fillId="0" borderId="0" applyFill="0" applyBorder="0" applyAlignment="0" applyProtection="0"/>
    <xf numFmtId="9" fontId="3" fillId="0" borderId="0" applyFont="0" applyFill="0" applyBorder="0" applyAlignment="0" applyProtection="0"/>
    <xf numFmtId="0" fontId="3" fillId="0" borderId="0"/>
    <xf numFmtId="0" fontId="1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9" fillId="0" borderId="0" applyFont="0" applyFill="0" applyBorder="0" applyAlignment="0" applyProtection="0"/>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8" fontId="35" fillId="0" borderId="0">
      <protection locked="0"/>
    </xf>
    <xf numFmtId="178" fontId="35" fillId="0" borderId="0">
      <protection locked="0"/>
    </xf>
    <xf numFmtId="178" fontId="35" fillId="0" borderId="0">
      <protection locked="0"/>
    </xf>
    <xf numFmtId="178" fontId="35" fillId="0" borderId="0">
      <protection locked="0"/>
    </xf>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9"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9"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9"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9"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9"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9"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9"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9"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2"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4" fillId="20" borderId="11" applyNumberFormat="0" applyAlignment="0" applyProtection="0"/>
    <xf numFmtId="0" fontId="43" fillId="20" borderId="11" applyNumberFormat="0" applyAlignment="0" applyProtection="0"/>
    <xf numFmtId="0" fontId="43" fillId="20" borderId="11" applyNumberFormat="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50" fillId="10" borderId="10" applyNumberFormat="0" applyAlignment="0" applyProtection="0"/>
    <xf numFmtId="0" fontId="49" fillId="10" borderId="10" applyNumberFormat="0" applyAlignment="0" applyProtection="0"/>
    <xf numFmtId="0" fontId="49" fillId="10" borderId="10" applyNumberFormat="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78" fontId="35" fillId="0" borderId="0">
      <protection locked="0"/>
    </xf>
    <xf numFmtId="182" fontId="51" fillId="0" borderId="13" applyFont="0" applyFill="0" applyBorder="0" applyProtection="0"/>
    <xf numFmtId="183" fontId="51" fillId="0" borderId="14" applyFont="0" applyFill="0" applyBorder="0" applyProtection="0"/>
    <xf numFmtId="184" fontId="51" fillId="0" borderId="14" applyFont="0" applyFill="0" applyBorder="0" applyProtection="0"/>
    <xf numFmtId="185" fontId="51" fillId="0" borderId="14" applyFont="0" applyFill="0" applyBorder="0" applyProtection="0"/>
    <xf numFmtId="186" fontId="51" fillId="0" borderId="14" applyFont="0" applyFill="0" applyBorder="0" applyProtection="0"/>
    <xf numFmtId="187" fontId="51" fillId="0" borderId="13" applyFont="0" applyFill="0" applyBorder="0" applyProtection="0"/>
    <xf numFmtId="188" fontId="33" fillId="0" borderId="15" applyFont="0" applyFill="0" applyBorder="0" applyProtection="0"/>
    <xf numFmtId="189" fontId="3" fillId="0" borderId="0" applyFont="0" applyFill="0" applyBorder="0" applyProtection="0"/>
    <xf numFmtId="189" fontId="3" fillId="0" borderId="0" applyFont="0" applyFill="0" applyBorder="0" applyProtection="0"/>
    <xf numFmtId="189" fontId="3" fillId="0" borderId="0" applyFont="0" applyFill="0" applyBorder="0" applyProtection="0"/>
    <xf numFmtId="189" fontId="3" fillId="0" borderId="0" applyFont="0" applyFill="0" applyBorder="0" applyProtection="0"/>
    <xf numFmtId="189" fontId="3" fillId="0" borderId="0" applyFont="0" applyFill="0" applyBorder="0" applyProtection="0"/>
    <xf numFmtId="189" fontId="3" fillId="0" borderId="0" applyFont="0" applyFill="0" applyBorder="0" applyProtection="0"/>
    <xf numFmtId="190" fontId="3" fillId="0" borderId="0" applyFont="0" applyFill="0" applyBorder="0" applyProtection="0"/>
    <xf numFmtId="190" fontId="3" fillId="0" borderId="0" applyFont="0" applyFill="0" applyBorder="0" applyProtection="0"/>
    <xf numFmtId="190" fontId="3" fillId="0" borderId="0" applyFont="0" applyFill="0" applyBorder="0" applyProtection="0"/>
    <xf numFmtId="190" fontId="3" fillId="0" borderId="0" applyFont="0" applyFill="0" applyBorder="0" applyProtection="0"/>
    <xf numFmtId="190" fontId="3" fillId="0" borderId="0" applyFont="0" applyFill="0" applyBorder="0" applyProtection="0"/>
    <xf numFmtId="190" fontId="3" fillId="0" borderId="0" applyFont="0" applyFill="0" applyBorder="0" applyProtection="0"/>
    <xf numFmtId="191" fontId="51" fillId="0" borderId="16" applyFont="0" applyFill="0" applyBorder="0" applyProtection="0"/>
    <xf numFmtId="192" fontId="51" fillId="0" borderId="16" applyFont="0" applyFill="0" applyBorder="0" applyProtection="0"/>
    <xf numFmtId="178" fontId="35" fillId="0" borderId="0">
      <protection locked="0"/>
    </xf>
    <xf numFmtId="178" fontId="35" fillId="0" borderId="0">
      <protection locked="0"/>
    </xf>
    <xf numFmtId="177" fontId="3" fillId="0" borderId="0">
      <protection locked="0"/>
    </xf>
    <xf numFmtId="177" fontId="3" fillId="0" borderId="0">
      <protection locked="0"/>
    </xf>
    <xf numFmtId="177" fontId="3" fillId="0" borderId="0">
      <protection locked="0"/>
    </xf>
    <xf numFmtId="177" fontId="3" fillId="0" borderId="0">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58" fillId="0" borderId="0" applyFont="0" applyFill="0" applyBorder="0" applyAlignment="0" applyProtection="0"/>
    <xf numFmtId="43" fontId="9" fillId="0" borderId="0" applyFont="0" applyFill="0" applyBorder="0" applyAlignment="0" applyProtection="0"/>
    <xf numFmtId="194"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3" fontId="58" fillId="0" borderId="0" applyFont="0" applyFill="0" applyBorder="0" applyAlignment="0" applyProtection="0"/>
    <xf numFmtId="193" fontId="58"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94" fontId="5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7" fillId="0" borderId="0"/>
    <xf numFmtId="0" fontId="17" fillId="0" borderId="0"/>
    <xf numFmtId="196" fontId="1" fillId="0" borderId="0" applyFont="0" applyFill="0" applyBorder="0" applyAlignment="0" applyProtection="0"/>
    <xf numFmtId="0" fontId="17" fillId="0" borderId="0" applyNumberFormat="0" applyBorder="0" applyProtection="0">
      <alignment horizontal="center" vertical="justify"/>
    </xf>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2"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197" fontId="6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1" fillId="0" borderId="0"/>
    <xf numFmtId="0" fontId="3" fillId="0" borderId="0"/>
    <xf numFmtId="0" fontId="9" fillId="0" borderId="0"/>
    <xf numFmtId="0" fontId="9" fillId="0" borderId="0"/>
    <xf numFmtId="0" fontId="3"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58" fillId="0" borderId="0"/>
    <xf numFmtId="0" fontId="3" fillId="0" borderId="0"/>
    <xf numFmtId="0" fontId="3" fillId="0" borderId="0"/>
    <xf numFmtId="0" fontId="3" fillId="0" borderId="0"/>
    <xf numFmtId="0" fontId="3" fillId="0" borderId="0"/>
    <xf numFmtId="0" fontId="3" fillId="0" borderId="0"/>
    <xf numFmtId="197" fontId="63" fillId="0" borderId="0"/>
    <xf numFmtId="0" fontId="3" fillId="0" borderId="0"/>
    <xf numFmtId="197" fontId="63" fillId="0" borderId="0"/>
    <xf numFmtId="197" fontId="63" fillId="0" borderId="0"/>
    <xf numFmtId="197" fontId="6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 fillId="0" borderId="0"/>
    <xf numFmtId="0" fontId="9" fillId="0" borderId="0"/>
    <xf numFmtId="0" fontId="1" fillId="0" borderId="0"/>
    <xf numFmtId="0" fontId="9" fillId="0" borderId="0"/>
    <xf numFmtId="0" fontId="1"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24" fillId="0" borderId="0"/>
    <xf numFmtId="0" fontId="9" fillId="0" borderId="0"/>
    <xf numFmtId="0" fontId="1" fillId="0" borderId="0"/>
    <xf numFmtId="0" fontId="9" fillId="0" borderId="0"/>
    <xf numFmtId="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9" fillId="0" borderId="0"/>
    <xf numFmtId="0" fontId="24"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24" fillId="0" borderId="0"/>
    <xf numFmtId="0" fontId="3" fillId="0" borderId="0"/>
    <xf numFmtId="0" fontId="1" fillId="0" borderId="0"/>
    <xf numFmtId="0" fontId="3" fillId="0" borderId="0"/>
    <xf numFmtId="0" fontId="9" fillId="0" borderId="0"/>
    <xf numFmtId="0" fontId="24"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 fillId="0" borderId="0"/>
    <xf numFmtId="0" fontId="3" fillId="0" borderId="0"/>
    <xf numFmtId="0" fontId="9" fillId="0" borderId="0"/>
    <xf numFmtId="0" fontId="3" fillId="0" borderId="0"/>
    <xf numFmtId="0" fontId="1" fillId="0" borderId="0"/>
    <xf numFmtId="0" fontId="9" fillId="0" borderId="0"/>
    <xf numFmtId="0" fontId="9" fillId="0" borderId="0"/>
    <xf numFmtId="0" fontId="9" fillId="0" borderId="0"/>
    <xf numFmtId="0" fontId="36" fillId="0" borderId="0"/>
    <xf numFmtId="0" fontId="3" fillId="0" borderId="0"/>
    <xf numFmtId="0" fontId="9" fillId="0" borderId="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9"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3" fillId="26" borderId="17" applyNumberFormat="0" applyFont="0" applyAlignment="0" applyProtection="0"/>
    <xf numFmtId="0" fontId="3"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0" fontId="9"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9" fillId="26" borderId="17" applyNumberFormat="0" applyFont="0" applyAlignment="0" applyProtection="0"/>
    <xf numFmtId="0" fontId="36" fillId="26" borderId="17" applyNumberFormat="0" applyFont="0" applyAlignment="0" applyProtection="0"/>
    <xf numFmtId="0" fontId="9"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9" fillId="26" borderId="17" applyNumberFormat="0" applyFont="0" applyAlignment="0" applyProtection="0"/>
    <xf numFmtId="0" fontId="9"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3" fillId="26" borderId="17" applyNumberFormat="0" applyFont="0" applyAlignment="0" applyProtection="0"/>
    <xf numFmtId="0" fontId="36" fillId="26" borderId="17" applyNumberFormat="0" applyFont="0" applyAlignment="0" applyProtection="0"/>
    <xf numFmtId="0" fontId="36" fillId="26" borderId="17"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5" fillId="19" borderId="18" applyNumberFormat="0" applyAlignment="0" applyProtection="0"/>
    <xf numFmtId="0" fontId="64" fillId="19" borderId="18" applyNumberFormat="0" applyAlignment="0" applyProtection="0"/>
    <xf numFmtId="0" fontId="64" fillId="19" borderId="18" applyNumberFormat="0" applyAlignment="0" applyProtection="0"/>
    <xf numFmtId="0" fontId="3" fillId="0" borderId="0" applyNumberFormat="0"/>
    <xf numFmtId="0" fontId="3" fillId="0" borderId="0" applyNumberFormat="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8"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6"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7" fillId="0" borderId="0" applyProtection="0"/>
    <xf numFmtId="198" fontId="24" fillId="0" borderId="0" applyProtection="0"/>
    <xf numFmtId="0" fontId="78" fillId="0" borderId="0" applyProtection="0"/>
    <xf numFmtId="0" fontId="79" fillId="0" borderId="0" applyProtection="0"/>
    <xf numFmtId="0" fontId="77" fillId="0" borderId="23" applyProtection="0"/>
    <xf numFmtId="0" fontId="77" fillId="0" borderId="0"/>
    <xf numFmtId="10" fontId="77" fillId="0" borderId="0" applyProtection="0"/>
    <xf numFmtId="0" fontId="77" fillId="0" borderId="0"/>
    <xf numFmtId="2" fontId="77" fillId="0" borderId="0" applyProtection="0"/>
    <xf numFmtId="4" fontId="77" fillId="0" borderId="0" applyProtection="0"/>
  </cellStyleXfs>
  <cellXfs count="178">
    <xf numFmtId="0" fontId="0" fillId="0" borderId="0" xfId="0"/>
    <xf numFmtId="0" fontId="4" fillId="0" borderId="1" xfId="3" applyFont="1" applyFill="1" applyBorder="1" applyAlignment="1">
      <alignment horizontal="center" wrapText="1"/>
    </xf>
    <xf numFmtId="0" fontId="4" fillId="0" borderId="2" xfId="3" applyFont="1" applyFill="1" applyBorder="1" applyAlignment="1">
      <alignment wrapText="1"/>
    </xf>
    <xf numFmtId="0" fontId="4" fillId="0" borderId="3" xfId="3" applyFont="1" applyFill="1" applyBorder="1" applyAlignment="1">
      <alignment wrapText="1"/>
    </xf>
    <xf numFmtId="0" fontId="4" fillId="0" borderId="0" xfId="3" applyFont="1" applyFill="1" applyBorder="1" applyAlignment="1">
      <alignment wrapText="1"/>
    </xf>
    <xf numFmtId="0" fontId="5" fillId="0" borderId="0" xfId="3" applyFont="1" applyFill="1" applyBorder="1" applyAlignment="1">
      <alignment wrapText="1"/>
    </xf>
    <xf numFmtId="0" fontId="6" fillId="0" borderId="0" xfId="3" applyFont="1" applyFill="1" applyBorder="1" applyAlignment="1">
      <alignment wrapText="1"/>
    </xf>
    <xf numFmtId="17" fontId="1" fillId="0" borderId="0" xfId="0" applyNumberFormat="1" applyFont="1" applyFill="1"/>
    <xf numFmtId="4" fontId="4" fillId="0" borderId="0" xfId="3" applyNumberFormat="1" applyFont="1" applyFill="1" applyBorder="1"/>
    <xf numFmtId="0" fontId="8" fillId="0" borderId="0" xfId="0" applyFont="1" applyFill="1" applyBorder="1"/>
    <xf numFmtId="0" fontId="4" fillId="0" borderId="0" xfId="3" applyFont="1" applyFill="1" applyBorder="1"/>
    <xf numFmtId="3" fontId="0" fillId="0" borderId="0" xfId="0" applyNumberFormat="1"/>
    <xf numFmtId="3" fontId="4" fillId="0" borderId="0" xfId="3" applyNumberFormat="1" applyFont="1" applyFill="1" applyBorder="1"/>
    <xf numFmtId="164" fontId="4" fillId="0" borderId="0" xfId="2" applyNumberFormat="1" applyFont="1" applyFill="1" applyBorder="1"/>
    <xf numFmtId="164" fontId="10" fillId="0" borderId="0" xfId="2" applyNumberFormat="1" applyFont="1" applyFill="1" applyBorder="1"/>
    <xf numFmtId="166" fontId="11" fillId="3" borderId="0" xfId="4" applyNumberFormat="1" applyFont="1" applyFill="1" applyBorder="1"/>
    <xf numFmtId="166" fontId="11" fillId="3" borderId="0" xfId="0" applyNumberFormat="1" applyFont="1" applyFill="1"/>
    <xf numFmtId="167" fontId="3" fillId="4" borderId="0" xfId="5" applyNumberFormat="1" applyFont="1" applyFill="1" applyAlignment="1">
      <alignment horizontal="center"/>
    </xf>
    <xf numFmtId="4" fontId="3" fillId="4" borderId="0" xfId="5" applyNumberFormat="1" applyFont="1" applyFill="1" applyAlignment="1">
      <alignment horizontal="center"/>
    </xf>
    <xf numFmtId="166" fontId="11" fillId="0" borderId="0" xfId="0" applyNumberFormat="1" applyFont="1" applyFill="1" applyBorder="1"/>
    <xf numFmtId="166" fontId="11" fillId="3" borderId="0" xfId="0" applyNumberFormat="1" applyFont="1" applyFill="1" applyBorder="1"/>
    <xf numFmtId="165" fontId="12" fillId="4" borderId="0" xfId="0" applyNumberFormat="1" applyFont="1" applyFill="1" applyBorder="1" applyAlignment="1">
      <alignment horizontal="center"/>
    </xf>
    <xf numFmtId="168" fontId="12" fillId="4" borderId="0" xfId="0" applyNumberFormat="1" applyFont="1" applyFill="1" applyBorder="1" applyAlignment="1">
      <alignment horizontal="center"/>
    </xf>
    <xf numFmtId="17" fontId="13" fillId="2" borderId="0" xfId="0" applyNumberFormat="1" applyFont="1" applyFill="1"/>
    <xf numFmtId="4" fontId="6" fillId="2" borderId="0" xfId="3" applyNumberFormat="1" applyFont="1" applyFill="1" applyBorder="1"/>
    <xf numFmtId="169" fontId="6" fillId="2" borderId="0" xfId="3" applyNumberFormat="1" applyFont="1" applyFill="1" applyBorder="1"/>
    <xf numFmtId="164" fontId="14" fillId="2" borderId="0" xfId="2" applyNumberFormat="1" applyFont="1" applyFill="1" applyBorder="1"/>
    <xf numFmtId="0" fontId="6" fillId="2" borderId="0" xfId="3" applyFont="1" applyFill="1" applyBorder="1"/>
    <xf numFmtId="4" fontId="15" fillId="2" borderId="0" xfId="5" applyNumberFormat="1" applyFont="1" applyFill="1" applyAlignment="1">
      <alignment horizontal="center"/>
    </xf>
    <xf numFmtId="3" fontId="13" fillId="2" borderId="0" xfId="0" applyNumberFormat="1" applyFont="1" applyFill="1"/>
    <xf numFmtId="166" fontId="16" fillId="2" borderId="0" xfId="0" applyNumberFormat="1" applyFont="1" applyFill="1" applyBorder="1"/>
    <xf numFmtId="3" fontId="6" fillId="2" borderId="0" xfId="3" applyNumberFormat="1" applyFont="1" applyFill="1" applyBorder="1"/>
    <xf numFmtId="0" fontId="13" fillId="2" borderId="0" xfId="0" applyFont="1" applyFill="1"/>
    <xf numFmtId="17" fontId="6" fillId="2" borderId="0" xfId="3" applyNumberFormat="1" applyFont="1" applyFill="1" applyBorder="1"/>
    <xf numFmtId="0" fontId="3" fillId="0" borderId="0" xfId="6" applyFont="1" applyFill="1" applyBorder="1"/>
    <xf numFmtId="3" fontId="17" fillId="0" borderId="0" xfId="6" applyNumberFormat="1" applyFont="1" applyBorder="1" applyProtection="1"/>
    <xf numFmtId="170" fontId="10" fillId="0" borderId="0" xfId="2" applyNumberFormat="1" applyFont="1" applyFill="1" applyBorder="1"/>
    <xf numFmtId="0" fontId="3" fillId="0" borderId="0" xfId="6" applyFont="1" applyFill="1" applyBorder="1" applyAlignment="1">
      <alignment horizontal="left" indent="1"/>
    </xf>
    <xf numFmtId="169" fontId="4" fillId="0" borderId="0" xfId="3" applyNumberFormat="1" applyFont="1" applyFill="1" applyBorder="1"/>
    <xf numFmtId="171" fontId="4" fillId="0" borderId="0" xfId="3" applyNumberFormat="1" applyFont="1" applyFill="1" applyBorder="1"/>
    <xf numFmtId="167" fontId="4" fillId="0" borderId="0" xfId="3" applyNumberFormat="1" applyFont="1" applyFill="1" applyBorder="1"/>
    <xf numFmtId="0" fontId="0" fillId="0" borderId="0" xfId="0" applyNumberFormat="1"/>
    <xf numFmtId="17" fontId="2" fillId="0" borderId="0" xfId="0" applyNumberFormat="1" applyFont="1" applyFill="1"/>
    <xf numFmtId="4" fontId="5" fillId="0" borderId="0" xfId="3" applyNumberFormat="1" applyFont="1" applyFill="1" applyBorder="1"/>
    <xf numFmtId="169" fontId="5" fillId="0" borderId="0" xfId="3" applyNumberFormat="1" applyFont="1" applyFill="1" applyBorder="1"/>
    <xf numFmtId="170" fontId="18" fillId="0" borderId="0" xfId="2" applyNumberFormat="1" applyFont="1" applyFill="1" applyBorder="1"/>
    <xf numFmtId="164" fontId="18" fillId="0" borderId="0" xfId="2" applyNumberFormat="1" applyFont="1" applyFill="1" applyBorder="1"/>
    <xf numFmtId="0" fontId="5" fillId="0" borderId="0" xfId="3" applyFont="1" applyFill="1" applyBorder="1"/>
    <xf numFmtId="4" fontId="19" fillId="4" borderId="0" xfId="5" applyNumberFormat="1" applyFont="1" applyFill="1" applyAlignment="1">
      <alignment horizontal="center"/>
    </xf>
    <xf numFmtId="3" fontId="2" fillId="0" borderId="0" xfId="0" applyNumberFormat="1" applyFont="1"/>
    <xf numFmtId="166" fontId="20" fillId="3" borderId="0" xfId="0" applyNumberFormat="1" applyFont="1" applyFill="1" applyBorder="1"/>
    <xf numFmtId="172" fontId="5" fillId="0" borderId="0" xfId="1" applyNumberFormat="1" applyFont="1" applyFill="1" applyBorder="1"/>
    <xf numFmtId="3" fontId="5" fillId="0" borderId="0" xfId="3" applyNumberFormat="1" applyFont="1" applyFill="1" applyBorder="1"/>
    <xf numFmtId="0" fontId="2" fillId="0" borderId="0" xfId="0" applyNumberFormat="1" applyFont="1"/>
    <xf numFmtId="0" fontId="2" fillId="0" borderId="0" xfId="0" applyFont="1"/>
    <xf numFmtId="0" fontId="19" fillId="0" borderId="0" xfId="6" applyFont="1" applyFill="1" applyBorder="1" applyAlignment="1">
      <alignment horizontal="left" indent="1"/>
    </xf>
    <xf numFmtId="3" fontId="21" fillId="0" borderId="0" xfId="6" applyNumberFormat="1" applyFont="1" applyBorder="1" applyProtection="1"/>
    <xf numFmtId="166" fontId="10" fillId="0" borderId="0" xfId="7" applyNumberFormat="1" applyFont="1" applyFill="1" applyBorder="1"/>
    <xf numFmtId="172" fontId="4" fillId="0" borderId="0" xfId="1" applyNumberFormat="1" applyFont="1" applyFill="1" applyBorder="1"/>
    <xf numFmtId="2" fontId="4" fillId="0" borderId="0" xfId="3" applyNumberFormat="1" applyFont="1" applyFill="1" applyBorder="1"/>
    <xf numFmtId="17" fontId="4" fillId="0" borderId="0" xfId="3" applyNumberFormat="1" applyFont="1" applyFill="1" applyBorder="1"/>
    <xf numFmtId="0" fontId="0" fillId="0" borderId="1" xfId="0" applyBorder="1" applyAlignment="1">
      <alignment vertical="center" wrapText="1"/>
    </xf>
    <xf numFmtId="17" fontId="0" fillId="0" borderId="0" xfId="0" applyNumberFormat="1" applyBorder="1" applyAlignment="1">
      <alignment vertical="center" wrapText="1"/>
    </xf>
    <xf numFmtId="0" fontId="0" fillId="0" borderId="7" xfId="0" applyBorder="1" applyAlignment="1">
      <alignment vertical="center" wrapText="1"/>
    </xf>
    <xf numFmtId="4" fontId="0" fillId="0" borderId="0" xfId="0" applyNumberFormat="1" applyFill="1" applyAlignment="1"/>
    <xf numFmtId="172" fontId="4" fillId="0" borderId="0" xfId="3" applyNumberFormat="1" applyFont="1" applyFill="1" applyBorder="1"/>
    <xf numFmtId="167" fontId="4" fillId="0" borderId="1" xfId="8" applyNumberFormat="1" applyFont="1" applyFill="1" applyBorder="1" applyAlignment="1">
      <alignment horizontal="center" wrapText="1"/>
    </xf>
    <xf numFmtId="0" fontId="4" fillId="0" borderId="2" xfId="3" applyFont="1" applyFill="1" applyBorder="1" applyAlignment="1">
      <alignment horizontal="center" wrapText="1"/>
    </xf>
    <xf numFmtId="2" fontId="4" fillId="0" borderId="3" xfId="3" applyNumberFormat="1" applyFont="1" applyFill="1" applyBorder="1" applyAlignment="1">
      <alignment horizontal="center" wrapText="1"/>
    </xf>
    <xf numFmtId="2" fontId="25" fillId="0" borderId="0" xfId="3" applyNumberFormat="1" applyFont="1" applyFill="1" applyBorder="1" applyAlignment="1">
      <alignment horizontal="center" wrapText="1"/>
    </xf>
    <xf numFmtId="2" fontId="4" fillId="0" borderId="0" xfId="3" applyNumberFormat="1" applyFont="1" applyFill="1" applyBorder="1" applyAlignment="1">
      <alignment horizontal="center" wrapText="1"/>
    </xf>
    <xf numFmtId="0" fontId="4" fillId="0" borderId="0" xfId="3" applyFont="1" applyFill="1" applyBorder="1" applyAlignment="1">
      <alignment horizontal="center" wrapText="1"/>
    </xf>
    <xf numFmtId="17" fontId="8" fillId="0" borderId="8" xfId="0" applyNumberFormat="1" applyFont="1" applyFill="1" applyBorder="1"/>
    <xf numFmtId="2" fontId="8" fillId="0" borderId="0" xfId="10" applyNumberFormat="1" applyFont="1" applyFill="1" applyBorder="1" applyAlignment="1">
      <alignment horizontal="center" vertical="center"/>
    </xf>
    <xf numFmtId="173" fontId="8" fillId="0" borderId="0" xfId="10" applyNumberFormat="1" applyFont="1" applyFill="1" applyBorder="1" applyAlignment="1">
      <alignment horizontal="right" vertical="center"/>
    </xf>
    <xf numFmtId="173" fontId="4" fillId="0" borderId="0" xfId="2" applyNumberFormat="1" applyFont="1" applyFill="1" applyBorder="1" applyAlignment="1">
      <alignment horizontal="right" vertical="center"/>
    </xf>
    <xf numFmtId="0" fontId="26" fillId="0" borderId="0" xfId="12" applyFont="1" applyFill="1" applyBorder="1" applyAlignment="1">
      <alignment horizontal="center" vertical="center"/>
    </xf>
    <xf numFmtId="173" fontId="4" fillId="0" borderId="0" xfId="3" applyNumberFormat="1" applyFont="1" applyFill="1" applyBorder="1" applyAlignment="1">
      <alignment horizontal="right" vertical="center"/>
    </xf>
    <xf numFmtId="15" fontId="4" fillId="0" borderId="0" xfId="3" applyNumberFormat="1" applyFont="1" applyFill="1" applyBorder="1" applyAlignment="1">
      <alignment horizontal="center"/>
    </xf>
    <xf numFmtId="174" fontId="4" fillId="0" borderId="0" xfId="3" applyNumberFormat="1" applyFont="1" applyFill="1" applyBorder="1"/>
    <xf numFmtId="15" fontId="6" fillId="2" borderId="0" xfId="3" applyNumberFormat="1" applyFont="1" applyFill="1" applyBorder="1" applyAlignment="1">
      <alignment horizontal="center"/>
    </xf>
    <xf numFmtId="174" fontId="6" fillId="2" borderId="0" xfId="3" applyNumberFormat="1" applyFont="1" applyFill="1" applyBorder="1"/>
    <xf numFmtId="2" fontId="6" fillId="2" borderId="0" xfId="3" applyNumberFormat="1" applyFont="1" applyFill="1" applyBorder="1"/>
    <xf numFmtId="10" fontId="4" fillId="0" borderId="0" xfId="3" applyNumberFormat="1" applyFont="1" applyFill="1" applyAlignment="1">
      <alignment horizontal="center"/>
    </xf>
    <xf numFmtId="0" fontId="4" fillId="0" borderId="1" xfId="3" applyFont="1" applyFill="1" applyBorder="1" applyAlignment="1">
      <alignment horizontal="center"/>
    </xf>
    <xf numFmtId="17" fontId="4" fillId="0" borderId="8" xfId="3" applyNumberFormat="1" applyFont="1" applyFill="1" applyBorder="1" applyAlignment="1">
      <alignment horizontal="center"/>
    </xf>
    <xf numFmtId="0" fontId="4" fillId="0" borderId="0" xfId="3" applyNumberFormat="1" applyFont="1" applyFill="1" applyBorder="1"/>
    <xf numFmtId="175" fontId="4" fillId="0" borderId="0" xfId="3" applyNumberFormat="1" applyFont="1" applyFill="1" applyBorder="1"/>
    <xf numFmtId="0" fontId="30" fillId="0" borderId="0" xfId="3" applyNumberFormat="1" applyFont="1" applyFill="1" applyBorder="1"/>
    <xf numFmtId="43" fontId="4" fillId="0" borderId="0" xfId="1" applyFont="1" applyFill="1" applyBorder="1"/>
    <xf numFmtId="0" fontId="4" fillId="0" borderId="0" xfId="13" applyFont="1" applyFill="1" applyBorder="1"/>
    <xf numFmtId="0" fontId="4" fillId="4" borderId="0" xfId="13" applyFont="1" applyFill="1" applyBorder="1"/>
    <xf numFmtId="0" fontId="4" fillId="4" borderId="0" xfId="13" applyFont="1" applyFill="1" applyBorder="1" applyAlignment="1">
      <alignment horizontal="left" vertical="top"/>
    </xf>
    <xf numFmtId="0" fontId="4" fillId="0" borderId="0" xfId="13" applyFont="1" applyFill="1" applyBorder="1" applyAlignment="1">
      <alignment horizontal="center" wrapText="1"/>
    </xf>
    <xf numFmtId="0" fontId="4" fillId="0" borderId="0" xfId="13" applyFont="1" applyFill="1" applyBorder="1" applyAlignment="1">
      <alignment horizontal="center" vertical="center" wrapText="1"/>
    </xf>
    <xf numFmtId="0" fontId="4" fillId="0" borderId="0" xfId="13" applyFont="1" applyFill="1" applyBorder="1" applyAlignment="1">
      <alignment vertical="center" wrapText="1"/>
    </xf>
    <xf numFmtId="17" fontId="4" fillId="0" borderId="0" xfId="13" applyNumberFormat="1" applyFont="1" applyFill="1" applyBorder="1"/>
    <xf numFmtId="2" fontId="4" fillId="0" borderId="0" xfId="13" applyNumberFormat="1" applyFont="1" applyFill="1" applyBorder="1" applyAlignment="1">
      <alignment horizontal="center" vertical="center"/>
    </xf>
    <xf numFmtId="2" fontId="4" fillId="0" borderId="0" xfId="14" applyNumberFormat="1" applyFont="1" applyFill="1" applyAlignment="1">
      <alignment horizontal="center" vertical="center"/>
    </xf>
    <xf numFmtId="0" fontId="31" fillId="4" borderId="0" xfId="13" applyFont="1" applyFill="1" applyBorder="1"/>
    <xf numFmtId="2" fontId="4" fillId="0" borderId="0" xfId="13" applyNumberFormat="1" applyFont="1" applyFill="1" applyAlignment="1">
      <alignment horizontal="center" vertical="center"/>
    </xf>
    <xf numFmtId="2" fontId="4" fillId="0" borderId="0" xfId="14" applyNumberFormat="1" applyFont="1" applyFill="1"/>
    <xf numFmtId="2" fontId="4" fillId="0" borderId="0" xfId="13" applyNumberFormat="1" applyFont="1" applyFill="1" applyBorder="1" applyAlignment="1">
      <alignment horizontal="center"/>
    </xf>
    <xf numFmtId="0" fontId="4" fillId="4" borderId="0" xfId="13" applyFont="1" applyFill="1"/>
    <xf numFmtId="2" fontId="4" fillId="0" borderId="0" xfId="13" applyNumberFormat="1" applyFont="1" applyFill="1" applyBorder="1"/>
    <xf numFmtId="169" fontId="4" fillId="0" borderId="0" xfId="3" applyNumberFormat="1" applyFont="1" applyFill="1" applyBorder="1" applyAlignment="1">
      <alignment wrapText="1"/>
    </xf>
    <xf numFmtId="0" fontId="1" fillId="0" borderId="0" xfId="0" applyFont="1" applyFill="1" applyBorder="1"/>
    <xf numFmtId="17" fontId="4" fillId="0" borderId="0" xfId="3" applyNumberFormat="1" applyFont="1" applyFill="1"/>
    <xf numFmtId="2" fontId="4" fillId="0" borderId="0" xfId="3" applyNumberFormat="1" applyFont="1" applyFill="1" applyAlignment="1">
      <alignment horizontal="center"/>
    </xf>
    <xf numFmtId="164" fontId="4" fillId="0" borderId="0" xfId="3" applyNumberFormat="1" applyFont="1" applyFill="1" applyBorder="1" applyAlignment="1">
      <alignment horizontal="center"/>
    </xf>
    <xf numFmtId="0" fontId="1" fillId="0" borderId="0" xfId="0" applyFont="1" applyFill="1"/>
    <xf numFmtId="0" fontId="1" fillId="0" borderId="0" xfId="0" applyNumberFormat="1" applyFont="1" applyFill="1"/>
    <xf numFmtId="0" fontId="0" fillId="0" borderId="0" xfId="0" applyFont="1" applyFill="1"/>
    <xf numFmtId="0" fontId="1" fillId="0" borderId="0" xfId="0" applyFont="1" applyFill="1" applyAlignment="1">
      <alignment wrapText="1"/>
    </xf>
    <xf numFmtId="0" fontId="0" fillId="0" borderId="0" xfId="0" applyFont="1" applyFill="1" applyAlignment="1">
      <alignment wrapText="1"/>
    </xf>
    <xf numFmtId="169" fontId="0" fillId="0" borderId="0" xfId="0" applyNumberFormat="1" applyAlignment="1">
      <alignment horizontal="center"/>
    </xf>
    <xf numFmtId="169" fontId="1" fillId="0" borderId="0" xfId="0" applyNumberFormat="1" applyFont="1" applyFill="1"/>
    <xf numFmtId="10" fontId="1" fillId="0" borderId="0" xfId="15" applyNumberFormat="1" applyFont="1" applyFill="1" applyBorder="1" applyAlignment="1">
      <alignment horizontal="center"/>
    </xf>
    <xf numFmtId="0" fontId="0" fillId="0" borderId="0" xfId="0" applyFill="1"/>
    <xf numFmtId="169" fontId="0" fillId="0" borderId="0" xfId="0" applyNumberFormat="1" applyFont="1" applyFill="1" applyAlignment="1">
      <alignment horizontal="center"/>
    </xf>
    <xf numFmtId="17" fontId="13" fillId="0" borderId="0" xfId="0" applyNumberFormat="1" applyFont="1" applyFill="1"/>
    <xf numFmtId="4" fontId="6" fillId="0" borderId="0" xfId="3" applyNumberFormat="1" applyFont="1" applyFill="1" applyBorder="1"/>
    <xf numFmtId="169" fontId="6" fillId="0" borderId="0" xfId="3" applyNumberFormat="1" applyFont="1" applyFill="1" applyBorder="1"/>
    <xf numFmtId="164" fontId="14" fillId="0" borderId="0" xfId="2" applyNumberFormat="1" applyFont="1" applyFill="1" applyBorder="1"/>
    <xf numFmtId="0" fontId="6" fillId="0" borderId="0" xfId="3" applyFont="1" applyFill="1" applyBorder="1"/>
    <xf numFmtId="4" fontId="15" fillId="0" borderId="0" xfId="5" applyNumberFormat="1" applyFont="1" applyFill="1" applyAlignment="1">
      <alignment horizontal="center"/>
    </xf>
    <xf numFmtId="3" fontId="13" fillId="0" borderId="0" xfId="0" applyNumberFormat="1" applyFont="1" applyFill="1"/>
    <xf numFmtId="166" fontId="16" fillId="0" borderId="0" xfId="0" applyNumberFormat="1" applyFont="1" applyFill="1" applyBorder="1"/>
    <xf numFmtId="3" fontId="6" fillId="0" borderId="0" xfId="3" applyNumberFormat="1" applyFont="1" applyFill="1" applyBorder="1"/>
    <xf numFmtId="0" fontId="13" fillId="0" borderId="0" xfId="0" applyFont="1" applyFill="1"/>
    <xf numFmtId="17" fontId="6" fillId="0" borderId="0" xfId="3" applyNumberFormat="1" applyFont="1" applyFill="1" applyBorder="1"/>
    <xf numFmtId="0" fontId="7" fillId="0" borderId="0" xfId="3" applyFont="1" applyFill="1" applyBorder="1" applyAlignment="1">
      <alignment wrapText="1"/>
    </xf>
    <xf numFmtId="3" fontId="0" fillId="0" borderId="0" xfId="0" applyNumberFormat="1" applyFill="1"/>
    <xf numFmtId="166" fontId="11" fillId="0" borderId="0" xfId="4" applyNumberFormat="1" applyFont="1" applyFill="1" applyBorder="1"/>
    <xf numFmtId="166" fontId="11" fillId="0" borderId="0" xfId="0" applyNumberFormat="1" applyFont="1" applyFill="1"/>
    <xf numFmtId="0" fontId="0" fillId="0" borderId="0" xfId="0" applyNumberFormat="1" applyFill="1"/>
    <xf numFmtId="3" fontId="2" fillId="0" borderId="0" xfId="0" applyNumberFormat="1" applyFont="1" applyFill="1"/>
    <xf numFmtId="166" fontId="20" fillId="0" borderId="0" xfId="0" applyNumberFormat="1" applyFont="1" applyFill="1" applyBorder="1"/>
    <xf numFmtId="0" fontId="2" fillId="0" borderId="0" xfId="0" applyNumberFormat="1" applyFont="1" applyFill="1"/>
    <xf numFmtId="0" fontId="2" fillId="0" borderId="0" xfId="0" applyFont="1" applyFill="1"/>
    <xf numFmtId="4" fontId="0" fillId="0" borderId="4" xfId="0" applyNumberFormat="1" applyFill="1" applyBorder="1" applyAlignment="1">
      <alignment horizontal="right" vertical="center"/>
    </xf>
    <xf numFmtId="4" fontId="0" fillId="0" borderId="5" xfId="0" applyNumberFormat="1" applyFill="1" applyBorder="1" applyAlignment="1">
      <alignment horizontal="right" vertical="center"/>
    </xf>
    <xf numFmtId="4" fontId="0" fillId="0" borderId="6" xfId="0" applyNumberFormat="1" applyFill="1" applyBorder="1" applyAlignment="1">
      <alignment horizontal="right" vertical="center"/>
    </xf>
    <xf numFmtId="4" fontId="0" fillId="0" borderId="0" xfId="0" applyNumberFormat="1" applyFill="1" applyBorder="1" applyAlignment="1">
      <alignment horizontal="right" vertical="center"/>
    </xf>
    <xf numFmtId="3" fontId="26" fillId="0" borderId="0" xfId="9" quotePrefix="1" applyNumberFormat="1" applyFont="1" applyFill="1" applyBorder="1"/>
    <xf numFmtId="0" fontId="27" fillId="0" borderId="0" xfId="11" applyFont="1" applyFill="1" applyBorder="1" applyAlignment="1">
      <alignment horizontal="center" vertical="center" wrapText="1"/>
    </xf>
    <xf numFmtId="0" fontId="28" fillId="0" borderId="0" xfId="11" applyFont="1" applyFill="1" applyBorder="1" applyAlignment="1">
      <alignment horizontal="center" vertical="center" wrapText="1"/>
    </xf>
    <xf numFmtId="0" fontId="29" fillId="0" borderId="0" xfId="11" applyFont="1" applyFill="1" applyBorder="1" applyAlignment="1">
      <alignment horizontal="center" vertical="center" wrapText="1"/>
    </xf>
    <xf numFmtId="174" fontId="0" fillId="0" borderId="0" xfId="0" applyNumberFormat="1" applyFill="1" applyBorder="1"/>
    <xf numFmtId="1" fontId="0" fillId="0" borderId="0" xfId="0" applyNumberFormat="1" applyFill="1" applyBorder="1"/>
    <xf numFmtId="0" fontId="0" fillId="0" borderId="0" xfId="0" applyFill="1" applyBorder="1"/>
    <xf numFmtId="0" fontId="13" fillId="0" borderId="0" xfId="0" applyFont="1" applyFill="1" applyBorder="1"/>
    <xf numFmtId="1" fontId="13" fillId="0" borderId="0" xfId="0" applyNumberFormat="1" applyFont="1" applyFill="1" applyBorder="1"/>
    <xf numFmtId="10" fontId="6" fillId="0" borderId="0" xfId="3" applyNumberFormat="1" applyFont="1" applyFill="1" applyBorder="1" applyAlignment="1">
      <alignment horizontal="center"/>
    </xf>
    <xf numFmtId="10" fontId="4" fillId="0" borderId="0" xfId="3" applyNumberFormat="1" applyFont="1" applyFill="1" applyBorder="1" applyAlignment="1">
      <alignment horizontal="center"/>
    </xf>
    <xf numFmtId="0" fontId="5" fillId="0" borderId="3" xfId="3" applyFont="1" applyFill="1" applyBorder="1" applyAlignment="1">
      <alignment horizontal="center" wrapText="1"/>
    </xf>
    <xf numFmtId="167" fontId="4" fillId="0" borderId="0" xfId="8" applyNumberFormat="1" applyFont="1" applyFill="1" applyBorder="1" applyAlignment="1">
      <alignment horizontal="center" wrapText="1"/>
    </xf>
    <xf numFmtId="17" fontId="8" fillId="0" borderId="0" xfId="0" applyNumberFormat="1" applyFont="1" applyFill="1" applyBorder="1"/>
    <xf numFmtId="164" fontId="8" fillId="0" borderId="0" xfId="2" applyNumberFormat="1" applyFont="1" applyFill="1" applyBorder="1" applyAlignment="1">
      <alignment horizontal="center" vertical="center"/>
    </xf>
    <xf numFmtId="0" fontId="2" fillId="0" borderId="0" xfId="0" applyFont="1" applyFill="1" applyBorder="1"/>
    <xf numFmtId="14" fontId="0" fillId="0" borderId="0" xfId="0" applyNumberFormat="1" applyFill="1" applyAlignment="1">
      <alignment horizontal="left"/>
    </xf>
    <xf numFmtId="0" fontId="80" fillId="0" borderId="0" xfId="0" applyFont="1" applyAlignment="1">
      <alignment horizontal="left" vertical="center"/>
    </xf>
    <xf numFmtId="0" fontId="24" fillId="0" borderId="0" xfId="0" applyFont="1" applyFill="1" applyAlignment="1">
      <alignment horizontal="left" vertical="center"/>
    </xf>
    <xf numFmtId="0" fontId="4" fillId="0" borderId="0" xfId="3" applyNumberFormat="1" applyFont="1" applyFill="1" applyBorder="1" applyAlignment="1">
      <alignment wrapText="1"/>
    </xf>
    <xf numFmtId="0" fontId="4" fillId="0" borderId="0" xfId="0" applyFont="1" applyAlignment="1">
      <alignment horizontal="left" vertical="center"/>
    </xf>
    <xf numFmtId="0" fontId="4" fillId="0" borderId="9" xfId="0" applyFont="1" applyFill="1" applyBorder="1"/>
    <xf numFmtId="0" fontId="82" fillId="0" borderId="0" xfId="0" applyFont="1" applyFill="1"/>
    <xf numFmtId="0" fontId="83" fillId="0" borderId="1" xfId="3" applyFont="1" applyFill="1" applyBorder="1" applyAlignment="1">
      <alignment horizontal="center"/>
    </xf>
    <xf numFmtId="0" fontId="0" fillId="0" borderId="0" xfId="0" applyNumberFormat="1" applyAlignment="1">
      <alignment horizontal="center"/>
    </xf>
    <xf numFmtId="0" fontId="0" fillId="0" borderId="0" xfId="0" applyAlignment="1">
      <alignment horizontal="center"/>
    </xf>
    <xf numFmtId="0" fontId="34" fillId="0" borderId="0" xfId="0" applyFont="1" applyAlignment="1">
      <alignment horizontal="center"/>
    </xf>
    <xf numFmtId="0" fontId="84" fillId="0" borderId="0" xfId="0" applyFont="1" applyFill="1"/>
    <xf numFmtId="0" fontId="76" fillId="0" borderId="0" xfId="3" applyFont="1" applyFill="1" applyBorder="1"/>
    <xf numFmtId="0" fontId="76" fillId="4" borderId="0" xfId="13" applyFont="1" applyFill="1" applyBorder="1"/>
    <xf numFmtId="0" fontId="4" fillId="0" borderId="0" xfId="3" applyFont="1" applyFill="1" applyBorder="1" applyAlignment="1">
      <alignment horizontal="left" wrapText="1"/>
    </xf>
    <xf numFmtId="0" fontId="4" fillId="0" borderId="0" xfId="3" applyFont="1" applyFill="1" applyBorder="1" applyAlignment="1">
      <alignment horizontal="left" vertical="top" wrapText="1"/>
    </xf>
    <xf numFmtId="0" fontId="4" fillId="0" borderId="0" xfId="3" applyNumberFormat="1" applyFont="1" applyFill="1" applyBorder="1" applyAlignment="1">
      <alignment horizontal="left" vertical="top" wrapText="1"/>
    </xf>
    <xf numFmtId="0" fontId="82" fillId="0" borderId="0" xfId="0" applyFont="1" applyFill="1" applyAlignment="1">
      <alignment horizontal="left" wrapText="1"/>
    </xf>
  </cellXfs>
  <cellStyles count="2189">
    <cellStyle name="‚" xfId="18"/>
    <cellStyle name="‚_Cuadros cap II dic2001 fiscal (revisión)" xfId="19"/>
    <cellStyle name="‚_Cuadros cap II jun01" xfId="20"/>
    <cellStyle name="‚_Cuadros Cap III MAR02" xfId="21"/>
    <cellStyle name="‚_Cuadros Cap III MAR02 2" xfId="22"/>
    <cellStyle name="‚_Cuadros capIV Jul01" xfId="23"/>
    <cellStyle name="‚_Cuadros capIV Jul01 2" xfId="24"/>
    <cellStyle name="„" xfId="25"/>
    <cellStyle name="„_Cuadros cap II dic2001 fiscal (revisión)" xfId="26"/>
    <cellStyle name="„_Cuadros cap II jun01" xfId="27"/>
    <cellStyle name="„_Cuadros Cap III MAR02" xfId="28"/>
    <cellStyle name="„_Cuadros Cap III MAR02 2" xfId="29"/>
    <cellStyle name="„_Cuadros capIV Jul01" xfId="30"/>
    <cellStyle name="„_Cuadros capIV Jul01 2" xfId="31"/>
    <cellStyle name="…" xfId="32"/>
    <cellStyle name="…_Cuadros cap II dic2001 fiscal (revisión)" xfId="33"/>
    <cellStyle name="…_Cuadros cap II jun01" xfId="34"/>
    <cellStyle name="…_Cuadros Cap III MAR02" xfId="35"/>
    <cellStyle name="…_Cuadros Cap III MAR02 2" xfId="36"/>
    <cellStyle name="…_Cuadros capIV Jul01" xfId="37"/>
    <cellStyle name="…_Cuadros capIV Jul01 2" xfId="38"/>
    <cellStyle name="†" xfId="39"/>
    <cellStyle name="†_Cuadros cap II dic2001 fiscal (revisión)" xfId="40"/>
    <cellStyle name="†_Cuadros cap II jun01" xfId="41"/>
    <cellStyle name="†_Cuadros Cap III MAR02" xfId="42"/>
    <cellStyle name="†_Cuadros Cap III MAR02 2" xfId="43"/>
    <cellStyle name="†_Cuadros capIV Jul01" xfId="44"/>
    <cellStyle name="†_Cuadros capIV Jul01 2" xfId="45"/>
    <cellStyle name="‡" xfId="46"/>
    <cellStyle name="‡_Cuadros cap II dic2001 fiscal (revisión)" xfId="47"/>
    <cellStyle name="‡_Cuadros cap II jun01" xfId="48"/>
    <cellStyle name="‡_Cuadros Cap III MAR02" xfId="49"/>
    <cellStyle name="‡_Cuadros Cap III MAR02 2" xfId="50"/>
    <cellStyle name="‡_Cuadros capIV Jul01" xfId="51"/>
    <cellStyle name="‡_Cuadros capIV Jul01 2" xfId="52"/>
    <cellStyle name="" xfId="53"/>
    <cellStyle name="" xfId="54"/>
    <cellStyle name="_Cuadros cap II dic2001 fiscal (revisión)" xfId="55"/>
    <cellStyle name="_Cuadros cap II dic2001 fiscal (revisión)" xfId="56"/>
    <cellStyle name="_Cuadros cap II jun01" xfId="57"/>
    <cellStyle name="_Cuadros cap II jun01" xfId="58"/>
    <cellStyle name="_Cuadros Cap III MAR02" xfId="59"/>
    <cellStyle name="_Cuadros Cap III MAR02" xfId="60"/>
    <cellStyle name="_Cuadros Cap III MAR02 2" xfId="61"/>
    <cellStyle name="_Cuadros Cap III MAR02 2" xfId="62"/>
    <cellStyle name="_Cuadros capIV Jul01" xfId="63"/>
    <cellStyle name="_Cuadros capIV Jul01" xfId="64"/>
    <cellStyle name="_Cuadros capIV Jul01 2" xfId="65"/>
    <cellStyle name="_Cuadros capIV Jul01 2" xfId="66"/>
    <cellStyle name="20% - Énfasis1 10" xfId="67"/>
    <cellStyle name="20% - Énfasis1 11" xfId="68"/>
    <cellStyle name="20% - Énfasis1 12" xfId="69"/>
    <cellStyle name="20% - Énfasis1 13" xfId="70"/>
    <cellStyle name="20% - Énfasis1 14" xfId="71"/>
    <cellStyle name="20% - Énfasis1 15" xfId="72"/>
    <cellStyle name="20% - Énfasis1 16" xfId="73"/>
    <cellStyle name="20% - Énfasis1 17" xfId="74"/>
    <cellStyle name="20% - Énfasis1 18" xfId="75"/>
    <cellStyle name="20% - Énfasis1 19" xfId="76"/>
    <cellStyle name="20% - Énfasis1 2" xfId="77"/>
    <cellStyle name="20% - Énfasis1 2 2" xfId="78"/>
    <cellStyle name="20% - Énfasis1 2 2 2" xfId="79"/>
    <cellStyle name="20% - Énfasis1 2 2_H3" xfId="80"/>
    <cellStyle name="20% - Énfasis1 2 3" xfId="81"/>
    <cellStyle name="20% - Énfasis1 2 3 2" xfId="82"/>
    <cellStyle name="20% - Énfasis1 2 4" xfId="83"/>
    <cellStyle name="20% - Énfasis1 2 5" xfId="84"/>
    <cellStyle name="20% - Énfasis1 2 6" xfId="85"/>
    <cellStyle name="20% - Énfasis1 2_H2" xfId="86"/>
    <cellStyle name="20% - Énfasis1 20" xfId="87"/>
    <cellStyle name="20% - Énfasis1 21" xfId="88"/>
    <cellStyle name="20% - Énfasis1 22" xfId="89"/>
    <cellStyle name="20% - Énfasis1 23" xfId="90"/>
    <cellStyle name="20% - Énfasis1 24" xfId="91"/>
    <cellStyle name="20% - Énfasis1 25" xfId="92"/>
    <cellStyle name="20% - Énfasis1 26" xfId="93"/>
    <cellStyle name="20% - Énfasis1 27" xfId="94"/>
    <cellStyle name="20% - Énfasis1 28" xfId="95"/>
    <cellStyle name="20% - Énfasis1 29" xfId="96"/>
    <cellStyle name="20% - Énfasis1 3" xfId="97"/>
    <cellStyle name="20% - Énfasis1 3 2" xfId="98"/>
    <cellStyle name="20% - Énfasis1 3 3" xfId="99"/>
    <cellStyle name="20% - Énfasis1 3_H2" xfId="100"/>
    <cellStyle name="20% - Énfasis1 30" xfId="101"/>
    <cellStyle name="20% - Énfasis1 31" xfId="102"/>
    <cellStyle name="20% - Énfasis1 4" xfId="103"/>
    <cellStyle name="20% - Énfasis1 4 2" xfId="104"/>
    <cellStyle name="20% - Énfasis1 4 3" xfId="105"/>
    <cellStyle name="20% - Énfasis1 4_H2" xfId="106"/>
    <cellStyle name="20% - Énfasis1 5" xfId="107"/>
    <cellStyle name="20% - Énfasis1 5 2" xfId="108"/>
    <cellStyle name="20% - Énfasis1 5 3" xfId="109"/>
    <cellStyle name="20% - Énfasis1 5_H2" xfId="110"/>
    <cellStyle name="20% - Énfasis1 6" xfId="111"/>
    <cellStyle name="20% - Énfasis1 6 2" xfId="112"/>
    <cellStyle name="20% - Énfasis1 7" xfId="113"/>
    <cellStyle name="20% - Énfasis1 7 2" xfId="114"/>
    <cellStyle name="20% - Énfasis1 8" xfId="115"/>
    <cellStyle name="20% - Énfasis1 9" xfId="116"/>
    <cellStyle name="20% - Énfasis2 10" xfId="117"/>
    <cellStyle name="20% - Énfasis2 11" xfId="118"/>
    <cellStyle name="20% - Énfasis2 12" xfId="119"/>
    <cellStyle name="20% - Énfasis2 13" xfId="120"/>
    <cellStyle name="20% - Énfasis2 14" xfId="121"/>
    <cellStyle name="20% - Énfasis2 15" xfId="122"/>
    <cellStyle name="20% - Énfasis2 16" xfId="123"/>
    <cellStyle name="20% - Énfasis2 17" xfId="124"/>
    <cellStyle name="20% - Énfasis2 18" xfId="125"/>
    <cellStyle name="20% - Énfasis2 19" xfId="126"/>
    <cellStyle name="20% - Énfasis2 2" xfId="127"/>
    <cellStyle name="20% - Énfasis2 2 2" xfId="128"/>
    <cellStyle name="20% - Énfasis2 2 2 2" xfId="129"/>
    <cellStyle name="20% - Énfasis2 2 2_H3" xfId="130"/>
    <cellStyle name="20% - Énfasis2 2 3" xfId="131"/>
    <cellStyle name="20% - Énfasis2 2 3 2" xfId="132"/>
    <cellStyle name="20% - Énfasis2 2 4" xfId="133"/>
    <cellStyle name="20% - Énfasis2 2 5" xfId="134"/>
    <cellStyle name="20% - Énfasis2 2 6" xfId="135"/>
    <cellStyle name="20% - Énfasis2 2_H2" xfId="136"/>
    <cellStyle name="20% - Énfasis2 20" xfId="137"/>
    <cellStyle name="20% - Énfasis2 21" xfId="138"/>
    <cellStyle name="20% - Énfasis2 22" xfId="139"/>
    <cellStyle name="20% - Énfasis2 23" xfId="140"/>
    <cellStyle name="20% - Énfasis2 24" xfId="141"/>
    <cellStyle name="20% - Énfasis2 25" xfId="142"/>
    <cellStyle name="20% - Énfasis2 26" xfId="143"/>
    <cellStyle name="20% - Énfasis2 27" xfId="144"/>
    <cellStyle name="20% - Énfasis2 28" xfId="145"/>
    <cellStyle name="20% - Énfasis2 29" xfId="146"/>
    <cellStyle name="20% - Énfasis2 3" xfId="147"/>
    <cellStyle name="20% - Énfasis2 3 2" xfId="148"/>
    <cellStyle name="20% - Énfasis2 3 3" xfId="149"/>
    <cellStyle name="20% - Énfasis2 3_H2" xfId="150"/>
    <cellStyle name="20% - Énfasis2 30" xfId="151"/>
    <cellStyle name="20% - Énfasis2 31" xfId="152"/>
    <cellStyle name="20% - Énfasis2 4" xfId="153"/>
    <cellStyle name="20% - Énfasis2 4 2" xfId="154"/>
    <cellStyle name="20% - Énfasis2 4 3" xfId="155"/>
    <cellStyle name="20% - Énfasis2 4_H2" xfId="156"/>
    <cellStyle name="20% - Énfasis2 5" xfId="157"/>
    <cellStyle name="20% - Énfasis2 5 2" xfId="158"/>
    <cellStyle name="20% - Énfasis2 5 3" xfId="159"/>
    <cellStyle name="20% - Énfasis2 5_H2" xfId="160"/>
    <cellStyle name="20% - Énfasis2 6" xfId="161"/>
    <cellStyle name="20% - Énfasis2 6 2" xfId="162"/>
    <cellStyle name="20% - Énfasis2 7" xfId="163"/>
    <cellStyle name="20% - Énfasis2 7 2" xfId="164"/>
    <cellStyle name="20% - Énfasis2 8" xfId="165"/>
    <cellStyle name="20% - Énfasis2 9" xfId="166"/>
    <cellStyle name="20% - Énfasis3 10" xfId="167"/>
    <cellStyle name="20% - Énfasis3 11" xfId="168"/>
    <cellStyle name="20% - Énfasis3 12" xfId="169"/>
    <cellStyle name="20% - Énfasis3 13" xfId="170"/>
    <cellStyle name="20% - Énfasis3 14" xfId="171"/>
    <cellStyle name="20% - Énfasis3 15" xfId="172"/>
    <cellStyle name="20% - Énfasis3 16" xfId="173"/>
    <cellStyle name="20% - Énfasis3 17" xfId="174"/>
    <cellStyle name="20% - Énfasis3 18" xfId="175"/>
    <cellStyle name="20% - Énfasis3 19" xfId="176"/>
    <cellStyle name="20% - Énfasis3 2" xfId="177"/>
    <cellStyle name="20% - Énfasis3 2 2" xfId="178"/>
    <cellStyle name="20% - Énfasis3 2 2 2" xfId="179"/>
    <cellStyle name="20% - Énfasis3 2 2_H3" xfId="180"/>
    <cellStyle name="20% - Énfasis3 2 3" xfId="181"/>
    <cellStyle name="20% - Énfasis3 2 3 2" xfId="182"/>
    <cellStyle name="20% - Énfasis3 2 4" xfId="183"/>
    <cellStyle name="20% - Énfasis3 2 5" xfId="184"/>
    <cellStyle name="20% - Énfasis3 2 6" xfId="185"/>
    <cellStyle name="20% - Énfasis3 2_H2" xfId="186"/>
    <cellStyle name="20% - Énfasis3 20" xfId="187"/>
    <cellStyle name="20% - Énfasis3 21" xfId="188"/>
    <cellStyle name="20% - Énfasis3 22" xfId="189"/>
    <cellStyle name="20% - Énfasis3 23" xfId="190"/>
    <cellStyle name="20% - Énfasis3 24" xfId="191"/>
    <cellStyle name="20% - Énfasis3 25" xfId="192"/>
    <cellStyle name="20% - Énfasis3 26" xfId="193"/>
    <cellStyle name="20% - Énfasis3 27" xfId="194"/>
    <cellStyle name="20% - Énfasis3 28" xfId="195"/>
    <cellStyle name="20% - Énfasis3 29" xfId="196"/>
    <cellStyle name="20% - Énfasis3 3" xfId="197"/>
    <cellStyle name="20% - Énfasis3 3 2" xfId="198"/>
    <cellStyle name="20% - Énfasis3 3 3" xfId="199"/>
    <cellStyle name="20% - Énfasis3 3_H2" xfId="200"/>
    <cellStyle name="20% - Énfasis3 30" xfId="201"/>
    <cellStyle name="20% - Énfasis3 31" xfId="202"/>
    <cellStyle name="20% - Énfasis3 4" xfId="203"/>
    <cellStyle name="20% - Énfasis3 4 2" xfId="204"/>
    <cellStyle name="20% - Énfasis3 4 3" xfId="205"/>
    <cellStyle name="20% - Énfasis3 4_H2" xfId="206"/>
    <cellStyle name="20% - Énfasis3 5" xfId="207"/>
    <cellStyle name="20% - Énfasis3 5 2" xfId="208"/>
    <cellStyle name="20% - Énfasis3 5 3" xfId="209"/>
    <cellStyle name="20% - Énfasis3 5_H2" xfId="210"/>
    <cellStyle name="20% - Énfasis3 6" xfId="211"/>
    <cellStyle name="20% - Énfasis3 6 2" xfId="212"/>
    <cellStyle name="20% - Énfasis3 7" xfId="213"/>
    <cellStyle name="20% - Énfasis3 7 2" xfId="214"/>
    <cellStyle name="20% - Énfasis3 8" xfId="215"/>
    <cellStyle name="20% - Énfasis3 9" xfId="216"/>
    <cellStyle name="20% - Énfasis4 10" xfId="217"/>
    <cellStyle name="20% - Énfasis4 11" xfId="218"/>
    <cellStyle name="20% - Énfasis4 12" xfId="219"/>
    <cellStyle name="20% - Énfasis4 13" xfId="220"/>
    <cellStyle name="20% - Énfasis4 14" xfId="221"/>
    <cellStyle name="20% - Énfasis4 15" xfId="222"/>
    <cellStyle name="20% - Énfasis4 16" xfId="223"/>
    <cellStyle name="20% - Énfasis4 17" xfId="224"/>
    <cellStyle name="20% - Énfasis4 18" xfId="225"/>
    <cellStyle name="20% - Énfasis4 19" xfId="226"/>
    <cellStyle name="20% - Énfasis4 2" xfId="227"/>
    <cellStyle name="20% - Énfasis4 2 2" xfId="228"/>
    <cellStyle name="20% - Énfasis4 2 2 2" xfId="229"/>
    <cellStyle name="20% - Énfasis4 2 2_H3" xfId="230"/>
    <cellStyle name="20% - Énfasis4 2 3" xfId="231"/>
    <cellStyle name="20% - Énfasis4 2 3 2" xfId="232"/>
    <cellStyle name="20% - Énfasis4 2 4" xfId="233"/>
    <cellStyle name="20% - Énfasis4 2 5" xfId="234"/>
    <cellStyle name="20% - Énfasis4 2 6" xfId="235"/>
    <cellStyle name="20% - Énfasis4 2_H2" xfId="236"/>
    <cellStyle name="20% - Énfasis4 20" xfId="237"/>
    <cellStyle name="20% - Énfasis4 21" xfId="238"/>
    <cellStyle name="20% - Énfasis4 22" xfId="239"/>
    <cellStyle name="20% - Énfasis4 23" xfId="240"/>
    <cellStyle name="20% - Énfasis4 24" xfId="241"/>
    <cellStyle name="20% - Énfasis4 25" xfId="242"/>
    <cellStyle name="20% - Énfasis4 26" xfId="243"/>
    <cellStyle name="20% - Énfasis4 27" xfId="244"/>
    <cellStyle name="20% - Énfasis4 28" xfId="245"/>
    <cellStyle name="20% - Énfasis4 29" xfId="246"/>
    <cellStyle name="20% - Énfasis4 3" xfId="247"/>
    <cellStyle name="20% - Énfasis4 3 2" xfId="248"/>
    <cellStyle name="20% - Énfasis4 3 3" xfId="249"/>
    <cellStyle name="20% - Énfasis4 3_H2" xfId="250"/>
    <cellStyle name="20% - Énfasis4 30" xfId="251"/>
    <cellStyle name="20% - Énfasis4 31" xfId="252"/>
    <cellStyle name="20% - Énfasis4 4" xfId="253"/>
    <cellStyle name="20% - Énfasis4 4 2" xfId="254"/>
    <cellStyle name="20% - Énfasis4 4 3" xfId="255"/>
    <cellStyle name="20% - Énfasis4 4_H2" xfId="256"/>
    <cellStyle name="20% - Énfasis4 5" xfId="257"/>
    <cellStyle name="20% - Énfasis4 5 2" xfId="258"/>
    <cellStyle name="20% - Énfasis4 5 3" xfId="259"/>
    <cellStyle name="20% - Énfasis4 5_H2" xfId="260"/>
    <cellStyle name="20% - Énfasis4 6" xfId="261"/>
    <cellStyle name="20% - Énfasis4 6 2" xfId="262"/>
    <cellStyle name="20% - Énfasis4 7" xfId="263"/>
    <cellStyle name="20% - Énfasis4 7 2" xfId="264"/>
    <cellStyle name="20% - Énfasis4 8" xfId="265"/>
    <cellStyle name="20% - Énfasis4 9" xfId="266"/>
    <cellStyle name="20% - Énfasis5 10" xfId="267"/>
    <cellStyle name="20% - Énfasis5 11" xfId="268"/>
    <cellStyle name="20% - Énfasis5 12" xfId="269"/>
    <cellStyle name="20% - Énfasis5 13" xfId="270"/>
    <cellStyle name="20% - Énfasis5 14" xfId="271"/>
    <cellStyle name="20% - Énfasis5 15" xfId="272"/>
    <cellStyle name="20% - Énfasis5 16" xfId="273"/>
    <cellStyle name="20% - Énfasis5 17" xfId="274"/>
    <cellStyle name="20% - Énfasis5 18" xfId="275"/>
    <cellStyle name="20% - Énfasis5 19" xfId="276"/>
    <cellStyle name="20% - Énfasis5 2" xfId="277"/>
    <cellStyle name="20% - Énfasis5 2 2" xfId="278"/>
    <cellStyle name="20% - Énfasis5 2 2 2" xfId="279"/>
    <cellStyle name="20% - Énfasis5 2 2_H3" xfId="280"/>
    <cellStyle name="20% - Énfasis5 2 3" xfId="281"/>
    <cellStyle name="20% - Énfasis5 2 3 2" xfId="282"/>
    <cellStyle name="20% - Énfasis5 2 4" xfId="283"/>
    <cellStyle name="20% - Énfasis5 2 5" xfId="284"/>
    <cellStyle name="20% - Énfasis5 2 6" xfId="285"/>
    <cellStyle name="20% - Énfasis5 2_H2" xfId="286"/>
    <cellStyle name="20% - Énfasis5 20" xfId="287"/>
    <cellStyle name="20% - Énfasis5 21" xfId="288"/>
    <cellStyle name="20% - Énfasis5 22" xfId="289"/>
    <cellStyle name="20% - Énfasis5 23" xfId="290"/>
    <cellStyle name="20% - Énfasis5 24" xfId="291"/>
    <cellStyle name="20% - Énfasis5 25" xfId="292"/>
    <cellStyle name="20% - Énfasis5 26" xfId="293"/>
    <cellStyle name="20% - Énfasis5 27" xfId="294"/>
    <cellStyle name="20% - Énfasis5 28" xfId="295"/>
    <cellStyle name="20% - Énfasis5 29" xfId="296"/>
    <cellStyle name="20% - Énfasis5 3" xfId="297"/>
    <cellStyle name="20% - Énfasis5 3 2" xfId="298"/>
    <cellStyle name="20% - Énfasis5 3 3" xfId="299"/>
    <cellStyle name="20% - Énfasis5 3_H2" xfId="300"/>
    <cellStyle name="20% - Énfasis5 30" xfId="301"/>
    <cellStyle name="20% - Énfasis5 31" xfId="302"/>
    <cellStyle name="20% - Énfasis5 4" xfId="303"/>
    <cellStyle name="20% - Énfasis5 4 2" xfId="304"/>
    <cellStyle name="20% - Énfasis5 4 3" xfId="305"/>
    <cellStyle name="20% - Énfasis5 4_H2" xfId="306"/>
    <cellStyle name="20% - Énfasis5 5" xfId="307"/>
    <cellStyle name="20% - Énfasis5 5 2" xfId="308"/>
    <cellStyle name="20% - Énfasis5 5 3" xfId="309"/>
    <cellStyle name="20% - Énfasis5 5_H2" xfId="310"/>
    <cellStyle name="20% - Énfasis5 6" xfId="311"/>
    <cellStyle name="20% - Énfasis5 6 2" xfId="312"/>
    <cellStyle name="20% - Énfasis5 7" xfId="313"/>
    <cellStyle name="20% - Énfasis5 7 2" xfId="314"/>
    <cellStyle name="20% - Énfasis5 8" xfId="315"/>
    <cellStyle name="20% - Énfasis5 9" xfId="316"/>
    <cellStyle name="20% - Énfasis6 10" xfId="317"/>
    <cellStyle name="20% - Énfasis6 11" xfId="318"/>
    <cellStyle name="20% - Énfasis6 12" xfId="319"/>
    <cellStyle name="20% - Énfasis6 13" xfId="320"/>
    <cellStyle name="20% - Énfasis6 14" xfId="321"/>
    <cellStyle name="20% - Énfasis6 15" xfId="322"/>
    <cellStyle name="20% - Énfasis6 16" xfId="323"/>
    <cellStyle name="20% - Énfasis6 17" xfId="324"/>
    <cellStyle name="20% - Énfasis6 18" xfId="325"/>
    <cellStyle name="20% - Énfasis6 19" xfId="326"/>
    <cellStyle name="20% - Énfasis6 2" xfId="327"/>
    <cellStyle name="20% - Énfasis6 2 2" xfId="328"/>
    <cellStyle name="20% - Énfasis6 2 2 2" xfId="329"/>
    <cellStyle name="20% - Énfasis6 2 2_H3" xfId="330"/>
    <cellStyle name="20% - Énfasis6 2 3" xfId="331"/>
    <cellStyle name="20% - Énfasis6 2 3 2" xfId="332"/>
    <cellStyle name="20% - Énfasis6 2 4" xfId="333"/>
    <cellStyle name="20% - Énfasis6 2 5" xfId="334"/>
    <cellStyle name="20% - Énfasis6 2 6" xfId="335"/>
    <cellStyle name="20% - Énfasis6 2_H2" xfId="336"/>
    <cellStyle name="20% - Énfasis6 20" xfId="337"/>
    <cellStyle name="20% - Énfasis6 21" xfId="338"/>
    <cellStyle name="20% - Énfasis6 22" xfId="339"/>
    <cellStyle name="20% - Énfasis6 23" xfId="340"/>
    <cellStyle name="20% - Énfasis6 24" xfId="341"/>
    <cellStyle name="20% - Énfasis6 25" xfId="342"/>
    <cellStyle name="20% - Énfasis6 26" xfId="343"/>
    <cellStyle name="20% - Énfasis6 27" xfId="344"/>
    <cellStyle name="20% - Énfasis6 28" xfId="345"/>
    <cellStyle name="20% - Énfasis6 29" xfId="346"/>
    <cellStyle name="20% - Énfasis6 3" xfId="347"/>
    <cellStyle name="20% - Énfasis6 3 2" xfId="348"/>
    <cellStyle name="20% - Énfasis6 3 3" xfId="349"/>
    <cellStyle name="20% - Énfasis6 3_H2" xfId="350"/>
    <cellStyle name="20% - Énfasis6 30" xfId="351"/>
    <cellStyle name="20% - Énfasis6 31" xfId="352"/>
    <cellStyle name="20% - Énfasis6 4" xfId="353"/>
    <cellStyle name="20% - Énfasis6 4 2" xfId="354"/>
    <cellStyle name="20% - Énfasis6 4 3" xfId="355"/>
    <cellStyle name="20% - Énfasis6 4_H2" xfId="356"/>
    <cellStyle name="20% - Énfasis6 5" xfId="357"/>
    <cellStyle name="20% - Énfasis6 5 2" xfId="358"/>
    <cellStyle name="20% - Énfasis6 5 3" xfId="359"/>
    <cellStyle name="20% - Énfasis6 5_H2" xfId="360"/>
    <cellStyle name="20% - Énfasis6 6" xfId="361"/>
    <cellStyle name="20% - Énfasis6 6 2" xfId="362"/>
    <cellStyle name="20% - Énfasis6 7" xfId="363"/>
    <cellStyle name="20% - Énfasis6 7 2" xfId="364"/>
    <cellStyle name="20% - Énfasis6 8" xfId="365"/>
    <cellStyle name="20% - Énfasis6 9" xfId="366"/>
    <cellStyle name="40% - Énfasis1 10" xfId="367"/>
    <cellStyle name="40% - Énfasis1 11" xfId="368"/>
    <cellStyle name="40% - Énfasis1 12" xfId="369"/>
    <cellStyle name="40% - Énfasis1 13" xfId="370"/>
    <cellStyle name="40% - Énfasis1 14" xfId="371"/>
    <cellStyle name="40% - Énfasis1 15" xfId="372"/>
    <cellStyle name="40% - Énfasis1 16" xfId="373"/>
    <cellStyle name="40% - Énfasis1 17" xfId="374"/>
    <cellStyle name="40% - Énfasis1 18" xfId="375"/>
    <cellStyle name="40% - Énfasis1 19" xfId="376"/>
    <cellStyle name="40% - Énfasis1 2" xfId="377"/>
    <cellStyle name="40% - Énfasis1 2 2" xfId="378"/>
    <cellStyle name="40% - Énfasis1 2 2 2" xfId="379"/>
    <cellStyle name="40% - Énfasis1 2 2_H3" xfId="380"/>
    <cellStyle name="40% - Énfasis1 2 3" xfId="381"/>
    <cellStyle name="40% - Énfasis1 2 3 2" xfId="382"/>
    <cellStyle name="40% - Énfasis1 2 4" xfId="383"/>
    <cellStyle name="40% - Énfasis1 2 5" xfId="384"/>
    <cellStyle name="40% - Énfasis1 2 6" xfId="385"/>
    <cellStyle name="40% - Énfasis1 2_H2" xfId="386"/>
    <cellStyle name="40% - Énfasis1 20" xfId="387"/>
    <cellStyle name="40% - Énfasis1 21" xfId="388"/>
    <cellStyle name="40% - Énfasis1 22" xfId="389"/>
    <cellStyle name="40% - Énfasis1 23" xfId="390"/>
    <cellStyle name="40% - Énfasis1 24" xfId="391"/>
    <cellStyle name="40% - Énfasis1 25" xfId="392"/>
    <cellStyle name="40% - Énfasis1 26" xfId="393"/>
    <cellStyle name="40% - Énfasis1 27" xfId="394"/>
    <cellStyle name="40% - Énfasis1 28" xfId="395"/>
    <cellStyle name="40% - Énfasis1 29" xfId="396"/>
    <cellStyle name="40% - Énfasis1 3" xfId="397"/>
    <cellStyle name="40% - Énfasis1 3 2" xfId="398"/>
    <cellStyle name="40% - Énfasis1 3 3" xfId="399"/>
    <cellStyle name="40% - Énfasis1 3_H2" xfId="400"/>
    <cellStyle name="40% - Énfasis1 30" xfId="401"/>
    <cellStyle name="40% - Énfasis1 31" xfId="402"/>
    <cellStyle name="40% - Énfasis1 4" xfId="403"/>
    <cellStyle name="40% - Énfasis1 4 2" xfId="404"/>
    <cellStyle name="40% - Énfasis1 4 3" xfId="405"/>
    <cellStyle name="40% - Énfasis1 4_H2" xfId="406"/>
    <cellStyle name="40% - Énfasis1 5" xfId="407"/>
    <cellStyle name="40% - Énfasis1 5 2" xfId="408"/>
    <cellStyle name="40% - Énfasis1 5 3" xfId="409"/>
    <cellStyle name="40% - Énfasis1 5_H2" xfId="410"/>
    <cellStyle name="40% - Énfasis1 6" xfId="411"/>
    <cellStyle name="40% - Énfasis1 6 2" xfId="412"/>
    <cellStyle name="40% - Énfasis1 7" xfId="413"/>
    <cellStyle name="40% - Énfasis1 7 2" xfId="414"/>
    <cellStyle name="40% - Énfasis1 8" xfId="415"/>
    <cellStyle name="40% - Énfasis1 9" xfId="416"/>
    <cellStyle name="40% - Énfasis2 10" xfId="417"/>
    <cellStyle name="40% - Énfasis2 11" xfId="418"/>
    <cellStyle name="40% - Énfasis2 12" xfId="419"/>
    <cellStyle name="40% - Énfasis2 13" xfId="420"/>
    <cellStyle name="40% - Énfasis2 14" xfId="421"/>
    <cellStyle name="40% - Énfasis2 15" xfId="422"/>
    <cellStyle name="40% - Énfasis2 16" xfId="423"/>
    <cellStyle name="40% - Énfasis2 17" xfId="424"/>
    <cellStyle name="40% - Énfasis2 18" xfId="425"/>
    <cellStyle name="40% - Énfasis2 19" xfId="426"/>
    <cellStyle name="40% - Énfasis2 2" xfId="427"/>
    <cellStyle name="40% - Énfasis2 2 2" xfId="428"/>
    <cellStyle name="40% - Énfasis2 2 2 2" xfId="429"/>
    <cellStyle name="40% - Énfasis2 2 2_H3" xfId="430"/>
    <cellStyle name="40% - Énfasis2 2 3" xfId="431"/>
    <cellStyle name="40% - Énfasis2 2 3 2" xfId="432"/>
    <cellStyle name="40% - Énfasis2 2 4" xfId="433"/>
    <cellStyle name="40% - Énfasis2 2 5" xfId="434"/>
    <cellStyle name="40% - Énfasis2 2 6" xfId="435"/>
    <cellStyle name="40% - Énfasis2 2_H2" xfId="436"/>
    <cellStyle name="40% - Énfasis2 20" xfId="437"/>
    <cellStyle name="40% - Énfasis2 21" xfId="438"/>
    <cellStyle name="40% - Énfasis2 22" xfId="439"/>
    <cellStyle name="40% - Énfasis2 23" xfId="440"/>
    <cellStyle name="40% - Énfasis2 24" xfId="441"/>
    <cellStyle name="40% - Énfasis2 25" xfId="442"/>
    <cellStyle name="40% - Énfasis2 26" xfId="443"/>
    <cellStyle name="40% - Énfasis2 27" xfId="444"/>
    <cellStyle name="40% - Énfasis2 28" xfId="445"/>
    <cellStyle name="40% - Énfasis2 29" xfId="446"/>
    <cellStyle name="40% - Énfasis2 3" xfId="447"/>
    <cellStyle name="40% - Énfasis2 3 2" xfId="448"/>
    <cellStyle name="40% - Énfasis2 3 3" xfId="449"/>
    <cellStyle name="40% - Énfasis2 3_H2" xfId="450"/>
    <cellStyle name="40% - Énfasis2 30" xfId="451"/>
    <cellStyle name="40% - Énfasis2 31" xfId="452"/>
    <cellStyle name="40% - Énfasis2 4" xfId="453"/>
    <cellStyle name="40% - Énfasis2 4 2" xfId="454"/>
    <cellStyle name="40% - Énfasis2 4 3" xfId="455"/>
    <cellStyle name="40% - Énfasis2 4_H2" xfId="456"/>
    <cellStyle name="40% - Énfasis2 5" xfId="457"/>
    <cellStyle name="40% - Énfasis2 5 2" xfId="458"/>
    <cellStyle name="40% - Énfasis2 5 3" xfId="459"/>
    <cellStyle name="40% - Énfasis2 5_H2" xfId="460"/>
    <cellStyle name="40% - Énfasis2 6" xfId="461"/>
    <cellStyle name="40% - Énfasis2 6 2" xfId="462"/>
    <cellStyle name="40% - Énfasis2 7" xfId="463"/>
    <cellStyle name="40% - Énfasis2 7 2" xfId="464"/>
    <cellStyle name="40% - Énfasis2 8" xfId="465"/>
    <cellStyle name="40% - Énfasis2 9" xfId="466"/>
    <cellStyle name="40% - Énfasis3 10" xfId="467"/>
    <cellStyle name="40% - Énfasis3 11" xfId="468"/>
    <cellStyle name="40% - Énfasis3 12" xfId="469"/>
    <cellStyle name="40% - Énfasis3 13" xfId="470"/>
    <cellStyle name="40% - Énfasis3 14" xfId="471"/>
    <cellStyle name="40% - Énfasis3 15" xfId="472"/>
    <cellStyle name="40% - Énfasis3 16" xfId="473"/>
    <cellStyle name="40% - Énfasis3 17" xfId="474"/>
    <cellStyle name="40% - Énfasis3 18" xfId="475"/>
    <cellStyle name="40% - Énfasis3 19" xfId="476"/>
    <cellStyle name="40% - Énfasis3 2" xfId="477"/>
    <cellStyle name="40% - Énfasis3 2 2" xfId="478"/>
    <cellStyle name="40% - Énfasis3 2 2 2" xfId="479"/>
    <cellStyle name="40% - Énfasis3 2 2_H3" xfId="480"/>
    <cellStyle name="40% - Énfasis3 2 3" xfId="481"/>
    <cellStyle name="40% - Énfasis3 2 3 2" xfId="482"/>
    <cellStyle name="40% - Énfasis3 2 4" xfId="483"/>
    <cellStyle name="40% - Énfasis3 2 5" xfId="484"/>
    <cellStyle name="40% - Énfasis3 2 6" xfId="485"/>
    <cellStyle name="40% - Énfasis3 2_H2" xfId="486"/>
    <cellStyle name="40% - Énfasis3 20" xfId="487"/>
    <cellStyle name="40% - Énfasis3 21" xfId="488"/>
    <cellStyle name="40% - Énfasis3 22" xfId="489"/>
    <cellStyle name="40% - Énfasis3 23" xfId="490"/>
    <cellStyle name="40% - Énfasis3 24" xfId="491"/>
    <cellStyle name="40% - Énfasis3 25" xfId="492"/>
    <cellStyle name="40% - Énfasis3 26" xfId="493"/>
    <cellStyle name="40% - Énfasis3 27" xfId="494"/>
    <cellStyle name="40% - Énfasis3 28" xfId="495"/>
    <cellStyle name="40% - Énfasis3 29" xfId="496"/>
    <cellStyle name="40% - Énfasis3 3" xfId="497"/>
    <cellStyle name="40% - Énfasis3 3 2" xfId="498"/>
    <cellStyle name="40% - Énfasis3 3 3" xfId="499"/>
    <cellStyle name="40% - Énfasis3 3_H2" xfId="500"/>
    <cellStyle name="40% - Énfasis3 30" xfId="501"/>
    <cellStyle name="40% - Énfasis3 31" xfId="502"/>
    <cellStyle name="40% - Énfasis3 4" xfId="503"/>
    <cellStyle name="40% - Énfasis3 4 2" xfId="504"/>
    <cellStyle name="40% - Énfasis3 4 3" xfId="505"/>
    <cellStyle name="40% - Énfasis3 4_H2" xfId="506"/>
    <cellStyle name="40% - Énfasis3 5" xfId="507"/>
    <cellStyle name="40% - Énfasis3 5 2" xfId="508"/>
    <cellStyle name="40% - Énfasis3 5 3" xfId="509"/>
    <cellStyle name="40% - Énfasis3 5_H2" xfId="510"/>
    <cellStyle name="40% - Énfasis3 6" xfId="511"/>
    <cellStyle name="40% - Énfasis3 6 2" xfId="512"/>
    <cellStyle name="40% - Énfasis3 7" xfId="513"/>
    <cellStyle name="40% - Énfasis3 7 2" xfId="514"/>
    <cellStyle name="40% - Énfasis3 8" xfId="515"/>
    <cellStyle name="40% - Énfasis3 9" xfId="516"/>
    <cellStyle name="40% - Énfasis4 10" xfId="517"/>
    <cellStyle name="40% - Énfasis4 11" xfId="518"/>
    <cellStyle name="40% - Énfasis4 12" xfId="519"/>
    <cellStyle name="40% - Énfasis4 13" xfId="520"/>
    <cellStyle name="40% - Énfasis4 14" xfId="521"/>
    <cellStyle name="40% - Énfasis4 15" xfId="522"/>
    <cellStyle name="40% - Énfasis4 16" xfId="523"/>
    <cellStyle name="40% - Énfasis4 17" xfId="524"/>
    <cellStyle name="40% - Énfasis4 18" xfId="525"/>
    <cellStyle name="40% - Énfasis4 19" xfId="526"/>
    <cellStyle name="40% - Énfasis4 2" xfId="527"/>
    <cellStyle name="40% - Énfasis4 2 2" xfId="528"/>
    <cellStyle name="40% - Énfasis4 2 2 2" xfId="529"/>
    <cellStyle name="40% - Énfasis4 2 2_H3" xfId="530"/>
    <cellStyle name="40% - Énfasis4 2 3" xfId="531"/>
    <cellStyle name="40% - Énfasis4 2 3 2" xfId="532"/>
    <cellStyle name="40% - Énfasis4 2 4" xfId="533"/>
    <cellStyle name="40% - Énfasis4 2 5" xfId="534"/>
    <cellStyle name="40% - Énfasis4 2 6" xfId="535"/>
    <cellStyle name="40% - Énfasis4 2_H2" xfId="536"/>
    <cellStyle name="40% - Énfasis4 20" xfId="537"/>
    <cellStyle name="40% - Énfasis4 21" xfId="538"/>
    <cellStyle name="40% - Énfasis4 22" xfId="539"/>
    <cellStyle name="40% - Énfasis4 23" xfId="540"/>
    <cellStyle name="40% - Énfasis4 24" xfId="541"/>
    <cellStyle name="40% - Énfasis4 25" xfId="542"/>
    <cellStyle name="40% - Énfasis4 26" xfId="543"/>
    <cellStyle name="40% - Énfasis4 27" xfId="544"/>
    <cellStyle name="40% - Énfasis4 28" xfId="545"/>
    <cellStyle name="40% - Énfasis4 29" xfId="546"/>
    <cellStyle name="40% - Énfasis4 3" xfId="547"/>
    <cellStyle name="40% - Énfasis4 3 2" xfId="548"/>
    <cellStyle name="40% - Énfasis4 3 3" xfId="549"/>
    <cellStyle name="40% - Énfasis4 3_H2" xfId="550"/>
    <cellStyle name="40% - Énfasis4 30" xfId="551"/>
    <cellStyle name="40% - Énfasis4 31" xfId="552"/>
    <cellStyle name="40% - Énfasis4 4" xfId="553"/>
    <cellStyle name="40% - Énfasis4 4 2" xfId="554"/>
    <cellStyle name="40% - Énfasis4 4 3" xfId="555"/>
    <cellStyle name="40% - Énfasis4 4_H2" xfId="556"/>
    <cellStyle name="40% - Énfasis4 5" xfId="557"/>
    <cellStyle name="40% - Énfasis4 5 2" xfId="558"/>
    <cellStyle name="40% - Énfasis4 5 3" xfId="559"/>
    <cellStyle name="40% - Énfasis4 5_H2" xfId="560"/>
    <cellStyle name="40% - Énfasis4 6" xfId="561"/>
    <cellStyle name="40% - Énfasis4 6 2" xfId="562"/>
    <cellStyle name="40% - Énfasis4 7" xfId="563"/>
    <cellStyle name="40% - Énfasis4 7 2" xfId="564"/>
    <cellStyle name="40% - Énfasis4 8" xfId="565"/>
    <cellStyle name="40% - Énfasis4 9" xfId="566"/>
    <cellStyle name="40% - Énfasis5 10" xfId="567"/>
    <cellStyle name="40% - Énfasis5 11" xfId="568"/>
    <cellStyle name="40% - Énfasis5 12" xfId="569"/>
    <cellStyle name="40% - Énfasis5 13" xfId="570"/>
    <cellStyle name="40% - Énfasis5 14" xfId="571"/>
    <cellStyle name="40% - Énfasis5 15" xfId="572"/>
    <cellStyle name="40% - Énfasis5 16" xfId="573"/>
    <cellStyle name="40% - Énfasis5 17" xfId="574"/>
    <cellStyle name="40% - Énfasis5 18" xfId="575"/>
    <cellStyle name="40% - Énfasis5 19" xfId="576"/>
    <cellStyle name="40% - Énfasis5 2" xfId="577"/>
    <cellStyle name="40% - Énfasis5 2 2" xfId="578"/>
    <cellStyle name="40% - Énfasis5 2 2 2" xfId="579"/>
    <cellStyle name="40% - Énfasis5 2 2_H3" xfId="580"/>
    <cellStyle name="40% - Énfasis5 2 3" xfId="581"/>
    <cellStyle name="40% - Énfasis5 2 3 2" xfId="582"/>
    <cellStyle name="40% - Énfasis5 2 4" xfId="583"/>
    <cellStyle name="40% - Énfasis5 2 5" xfId="584"/>
    <cellStyle name="40% - Énfasis5 2 6" xfId="585"/>
    <cellStyle name="40% - Énfasis5 2_H2" xfId="586"/>
    <cellStyle name="40% - Énfasis5 20" xfId="587"/>
    <cellStyle name="40% - Énfasis5 21" xfId="588"/>
    <cellStyle name="40% - Énfasis5 22" xfId="589"/>
    <cellStyle name="40% - Énfasis5 23" xfId="590"/>
    <cellStyle name="40% - Énfasis5 24" xfId="591"/>
    <cellStyle name="40% - Énfasis5 25" xfId="592"/>
    <cellStyle name="40% - Énfasis5 26" xfId="593"/>
    <cellStyle name="40% - Énfasis5 27" xfId="594"/>
    <cellStyle name="40% - Énfasis5 28" xfId="595"/>
    <cellStyle name="40% - Énfasis5 29" xfId="596"/>
    <cellStyle name="40% - Énfasis5 3" xfId="597"/>
    <cellStyle name="40% - Énfasis5 3 2" xfId="598"/>
    <cellStyle name="40% - Énfasis5 3 3" xfId="599"/>
    <cellStyle name="40% - Énfasis5 3_H2" xfId="600"/>
    <cellStyle name="40% - Énfasis5 30" xfId="601"/>
    <cellStyle name="40% - Énfasis5 31" xfId="602"/>
    <cellStyle name="40% - Énfasis5 4" xfId="603"/>
    <cellStyle name="40% - Énfasis5 4 2" xfId="604"/>
    <cellStyle name="40% - Énfasis5 4 3" xfId="605"/>
    <cellStyle name="40% - Énfasis5 4_H2" xfId="606"/>
    <cellStyle name="40% - Énfasis5 5" xfId="607"/>
    <cellStyle name="40% - Énfasis5 5 2" xfId="608"/>
    <cellStyle name="40% - Énfasis5 5 3" xfId="609"/>
    <cellStyle name="40% - Énfasis5 5_H2" xfId="610"/>
    <cellStyle name="40% - Énfasis5 6" xfId="611"/>
    <cellStyle name="40% - Énfasis5 6 2" xfId="612"/>
    <cellStyle name="40% - Énfasis5 7" xfId="613"/>
    <cellStyle name="40% - Énfasis5 7 2" xfId="614"/>
    <cellStyle name="40% - Énfasis5 8" xfId="615"/>
    <cellStyle name="40% - Énfasis5 9" xfId="616"/>
    <cellStyle name="40% - Énfasis6 10" xfId="617"/>
    <cellStyle name="40% - Énfasis6 11" xfId="618"/>
    <cellStyle name="40% - Énfasis6 12" xfId="619"/>
    <cellStyle name="40% - Énfasis6 13" xfId="620"/>
    <cellStyle name="40% - Énfasis6 14" xfId="621"/>
    <cellStyle name="40% - Énfasis6 15" xfId="622"/>
    <cellStyle name="40% - Énfasis6 16" xfId="623"/>
    <cellStyle name="40% - Énfasis6 17" xfId="624"/>
    <cellStyle name="40% - Énfasis6 18" xfId="625"/>
    <cellStyle name="40% - Énfasis6 19" xfId="626"/>
    <cellStyle name="40% - Énfasis6 2" xfId="627"/>
    <cellStyle name="40% - Énfasis6 2 2" xfId="628"/>
    <cellStyle name="40% - Énfasis6 2 2 2" xfId="629"/>
    <cellStyle name="40% - Énfasis6 2 2_H3" xfId="630"/>
    <cellStyle name="40% - Énfasis6 2 3" xfId="631"/>
    <cellStyle name="40% - Énfasis6 2 3 2" xfId="632"/>
    <cellStyle name="40% - Énfasis6 2 4" xfId="633"/>
    <cellStyle name="40% - Énfasis6 2 5" xfId="634"/>
    <cellStyle name="40% - Énfasis6 2 6" xfId="635"/>
    <cellStyle name="40% - Énfasis6 2_H2" xfId="636"/>
    <cellStyle name="40% - Énfasis6 20" xfId="637"/>
    <cellStyle name="40% - Énfasis6 21" xfId="638"/>
    <cellStyle name="40% - Énfasis6 22" xfId="639"/>
    <cellStyle name="40% - Énfasis6 23" xfId="640"/>
    <cellStyle name="40% - Énfasis6 24" xfId="641"/>
    <cellStyle name="40% - Énfasis6 25" xfId="642"/>
    <cellStyle name="40% - Énfasis6 26" xfId="643"/>
    <cellStyle name="40% - Énfasis6 27" xfId="644"/>
    <cellStyle name="40% - Énfasis6 28" xfId="645"/>
    <cellStyle name="40% - Énfasis6 29" xfId="646"/>
    <cellStyle name="40% - Énfasis6 3" xfId="647"/>
    <cellStyle name="40% - Énfasis6 3 2" xfId="648"/>
    <cellStyle name="40% - Énfasis6 3 3" xfId="649"/>
    <cellStyle name="40% - Énfasis6 3_H2" xfId="650"/>
    <cellStyle name="40% - Énfasis6 30" xfId="651"/>
    <cellStyle name="40% - Énfasis6 31" xfId="652"/>
    <cellStyle name="40% - Énfasis6 4" xfId="653"/>
    <cellStyle name="40% - Énfasis6 4 2" xfId="654"/>
    <cellStyle name="40% - Énfasis6 4 3" xfId="655"/>
    <cellStyle name="40% - Énfasis6 4_H2" xfId="656"/>
    <cellStyle name="40% - Énfasis6 5" xfId="657"/>
    <cellStyle name="40% - Énfasis6 5 2" xfId="658"/>
    <cellStyle name="40% - Énfasis6 5 3" xfId="659"/>
    <cellStyle name="40% - Énfasis6 5_H2" xfId="660"/>
    <cellStyle name="40% - Énfasis6 6" xfId="661"/>
    <cellStyle name="40% - Énfasis6 6 2" xfId="662"/>
    <cellStyle name="40% - Énfasis6 7" xfId="663"/>
    <cellStyle name="40% - Énfasis6 7 2" xfId="664"/>
    <cellStyle name="40% - Énfasis6 8" xfId="665"/>
    <cellStyle name="40% - Énfasis6 9" xfId="666"/>
    <cellStyle name="60% - Énfasis1 10" xfId="667"/>
    <cellStyle name="60% - Énfasis1 11" xfId="668"/>
    <cellStyle name="60% - Énfasis1 12" xfId="669"/>
    <cellStyle name="60% - Énfasis1 13" xfId="670"/>
    <cellStyle name="60% - Énfasis1 14" xfId="671"/>
    <cellStyle name="60% - Énfasis1 15" xfId="672"/>
    <cellStyle name="60% - Énfasis1 16" xfId="673"/>
    <cellStyle name="60% - Énfasis1 17" xfId="674"/>
    <cellStyle name="60% - Énfasis1 18" xfId="675"/>
    <cellStyle name="60% - Énfasis1 19" xfId="676"/>
    <cellStyle name="60% - Énfasis1 2" xfId="677"/>
    <cellStyle name="60% - Énfasis1 2 2" xfId="678"/>
    <cellStyle name="60% - Énfasis1 2 3" xfId="679"/>
    <cellStyle name="60% - Énfasis1 2 4" xfId="680"/>
    <cellStyle name="60% - Énfasis1 2 5" xfId="681"/>
    <cellStyle name="60% - Énfasis1 2 6" xfId="682"/>
    <cellStyle name="60% - Énfasis1 2_H2" xfId="683"/>
    <cellStyle name="60% - Énfasis1 20" xfId="684"/>
    <cellStyle name="60% - Énfasis1 21" xfId="685"/>
    <cellStyle name="60% - Énfasis1 22" xfId="686"/>
    <cellStyle name="60% - Énfasis1 23" xfId="687"/>
    <cellStyle name="60% - Énfasis1 24" xfId="688"/>
    <cellStyle name="60% - Énfasis1 25" xfId="689"/>
    <cellStyle name="60% - Énfasis1 26" xfId="690"/>
    <cellStyle name="60% - Énfasis1 27" xfId="691"/>
    <cellStyle name="60% - Énfasis1 28" xfId="692"/>
    <cellStyle name="60% - Énfasis1 29" xfId="693"/>
    <cellStyle name="60% - Énfasis1 3" xfId="694"/>
    <cellStyle name="60% - Énfasis1 3 2" xfId="695"/>
    <cellStyle name="60% - Énfasis1 3_H2" xfId="696"/>
    <cellStyle name="60% - Énfasis1 30" xfId="697"/>
    <cellStyle name="60% - Énfasis1 31" xfId="698"/>
    <cellStyle name="60% - Énfasis1 4" xfId="699"/>
    <cellStyle name="60% - Énfasis1 4 2" xfId="700"/>
    <cellStyle name="60% - Énfasis1 4_H2" xfId="701"/>
    <cellStyle name="60% - Énfasis1 5" xfId="702"/>
    <cellStyle name="60% - Énfasis1 5 2" xfId="703"/>
    <cellStyle name="60% - Énfasis1 5_H2" xfId="704"/>
    <cellStyle name="60% - Énfasis1 6" xfId="705"/>
    <cellStyle name="60% - Énfasis1 6 2" xfId="706"/>
    <cellStyle name="60% - Énfasis1 7" xfId="707"/>
    <cellStyle name="60% - Énfasis1 7 2" xfId="708"/>
    <cellStyle name="60% - Énfasis1 8" xfId="709"/>
    <cellStyle name="60% - Énfasis1 9" xfId="710"/>
    <cellStyle name="60% - Énfasis2 10" xfId="711"/>
    <cellStyle name="60% - Énfasis2 11" xfId="712"/>
    <cellStyle name="60% - Énfasis2 12" xfId="713"/>
    <cellStyle name="60% - Énfasis2 13" xfId="714"/>
    <cellStyle name="60% - Énfasis2 14" xfId="715"/>
    <cellStyle name="60% - Énfasis2 15" xfId="716"/>
    <cellStyle name="60% - Énfasis2 16" xfId="717"/>
    <cellStyle name="60% - Énfasis2 17" xfId="718"/>
    <cellStyle name="60% - Énfasis2 18" xfId="719"/>
    <cellStyle name="60% - Énfasis2 19" xfId="720"/>
    <cellStyle name="60% - Énfasis2 2" xfId="721"/>
    <cellStyle name="60% - Énfasis2 2 2" xfId="722"/>
    <cellStyle name="60% - Énfasis2 2 3" xfId="723"/>
    <cellStyle name="60% - Énfasis2 2 4" xfId="724"/>
    <cellStyle name="60% - Énfasis2 2 5" xfId="725"/>
    <cellStyle name="60% - Énfasis2 2 6" xfId="726"/>
    <cellStyle name="60% - Énfasis2 2_H2" xfId="727"/>
    <cellStyle name="60% - Énfasis2 20" xfId="728"/>
    <cellStyle name="60% - Énfasis2 21" xfId="729"/>
    <cellStyle name="60% - Énfasis2 22" xfId="730"/>
    <cellStyle name="60% - Énfasis2 23" xfId="731"/>
    <cellStyle name="60% - Énfasis2 24" xfId="732"/>
    <cellStyle name="60% - Énfasis2 25" xfId="733"/>
    <cellStyle name="60% - Énfasis2 26" xfId="734"/>
    <cellStyle name="60% - Énfasis2 27" xfId="735"/>
    <cellStyle name="60% - Énfasis2 28" xfId="736"/>
    <cellStyle name="60% - Énfasis2 29" xfId="737"/>
    <cellStyle name="60% - Énfasis2 3" xfId="738"/>
    <cellStyle name="60% - Énfasis2 3 2" xfId="739"/>
    <cellStyle name="60% - Énfasis2 3_H2" xfId="740"/>
    <cellStyle name="60% - Énfasis2 30" xfId="741"/>
    <cellStyle name="60% - Énfasis2 31" xfId="742"/>
    <cellStyle name="60% - Énfasis2 4" xfId="743"/>
    <cellStyle name="60% - Énfasis2 4 2" xfId="744"/>
    <cellStyle name="60% - Énfasis2 4_H2" xfId="745"/>
    <cellStyle name="60% - Énfasis2 5" xfId="746"/>
    <cellStyle name="60% - Énfasis2 5 2" xfId="747"/>
    <cellStyle name="60% - Énfasis2 5_H2" xfId="748"/>
    <cellStyle name="60% - Énfasis2 6" xfId="749"/>
    <cellStyle name="60% - Énfasis2 6 2" xfId="750"/>
    <cellStyle name="60% - Énfasis2 7" xfId="751"/>
    <cellStyle name="60% - Énfasis2 7 2" xfId="752"/>
    <cellStyle name="60% - Énfasis2 8" xfId="753"/>
    <cellStyle name="60% - Énfasis2 9" xfId="754"/>
    <cellStyle name="60% - Énfasis3 10" xfId="755"/>
    <cellStyle name="60% - Énfasis3 11" xfId="756"/>
    <cellStyle name="60% - Énfasis3 12" xfId="757"/>
    <cellStyle name="60% - Énfasis3 13" xfId="758"/>
    <cellStyle name="60% - Énfasis3 14" xfId="759"/>
    <cellStyle name="60% - Énfasis3 15" xfId="760"/>
    <cellStyle name="60% - Énfasis3 16" xfId="761"/>
    <cellStyle name="60% - Énfasis3 17" xfId="762"/>
    <cellStyle name="60% - Énfasis3 18" xfId="763"/>
    <cellStyle name="60% - Énfasis3 19" xfId="764"/>
    <cellStyle name="60% - Énfasis3 2" xfId="765"/>
    <cellStyle name="60% - Énfasis3 2 2" xfId="766"/>
    <cellStyle name="60% - Énfasis3 2 3" xfId="767"/>
    <cellStyle name="60% - Énfasis3 2 4" xfId="768"/>
    <cellStyle name="60% - Énfasis3 2 5" xfId="769"/>
    <cellStyle name="60% - Énfasis3 2 6" xfId="770"/>
    <cellStyle name="60% - Énfasis3 2_H2" xfId="771"/>
    <cellStyle name="60% - Énfasis3 20" xfId="772"/>
    <cellStyle name="60% - Énfasis3 21" xfId="773"/>
    <cellStyle name="60% - Énfasis3 22" xfId="774"/>
    <cellStyle name="60% - Énfasis3 23" xfId="775"/>
    <cellStyle name="60% - Énfasis3 24" xfId="776"/>
    <cellStyle name="60% - Énfasis3 25" xfId="777"/>
    <cellStyle name="60% - Énfasis3 26" xfId="778"/>
    <cellStyle name="60% - Énfasis3 27" xfId="779"/>
    <cellStyle name="60% - Énfasis3 28" xfId="780"/>
    <cellStyle name="60% - Énfasis3 29" xfId="781"/>
    <cellStyle name="60% - Énfasis3 3" xfId="782"/>
    <cellStyle name="60% - Énfasis3 3 2" xfId="783"/>
    <cellStyle name="60% - Énfasis3 3_H2" xfId="784"/>
    <cellStyle name="60% - Énfasis3 30" xfId="785"/>
    <cellStyle name="60% - Énfasis3 31" xfId="786"/>
    <cellStyle name="60% - Énfasis3 4" xfId="787"/>
    <cellStyle name="60% - Énfasis3 4 2" xfId="788"/>
    <cellStyle name="60% - Énfasis3 4_H2" xfId="789"/>
    <cellStyle name="60% - Énfasis3 5" xfId="790"/>
    <cellStyle name="60% - Énfasis3 5 2" xfId="791"/>
    <cellStyle name="60% - Énfasis3 5_H2" xfId="792"/>
    <cellStyle name="60% - Énfasis3 6" xfId="793"/>
    <cellStyle name="60% - Énfasis3 6 2" xfId="794"/>
    <cellStyle name="60% - Énfasis3 7" xfId="795"/>
    <cellStyle name="60% - Énfasis3 7 2" xfId="796"/>
    <cellStyle name="60% - Énfasis3 8" xfId="797"/>
    <cellStyle name="60% - Énfasis3 9" xfId="798"/>
    <cellStyle name="60% - Énfasis4 10" xfId="799"/>
    <cellStyle name="60% - Énfasis4 11" xfId="800"/>
    <cellStyle name="60% - Énfasis4 12" xfId="801"/>
    <cellStyle name="60% - Énfasis4 13" xfId="802"/>
    <cellStyle name="60% - Énfasis4 14" xfId="803"/>
    <cellStyle name="60% - Énfasis4 15" xfId="804"/>
    <cellStyle name="60% - Énfasis4 16" xfId="805"/>
    <cellStyle name="60% - Énfasis4 17" xfId="806"/>
    <cellStyle name="60% - Énfasis4 18" xfId="807"/>
    <cellStyle name="60% - Énfasis4 19" xfId="808"/>
    <cellStyle name="60% - Énfasis4 2" xfId="809"/>
    <cellStyle name="60% - Énfasis4 2 2" xfId="810"/>
    <cellStyle name="60% - Énfasis4 2 3" xfId="811"/>
    <cellStyle name="60% - Énfasis4 2 4" xfId="812"/>
    <cellStyle name="60% - Énfasis4 2 5" xfId="813"/>
    <cellStyle name="60% - Énfasis4 2 6" xfId="814"/>
    <cellStyle name="60% - Énfasis4 2_H2" xfId="815"/>
    <cellStyle name="60% - Énfasis4 20" xfId="816"/>
    <cellStyle name="60% - Énfasis4 21" xfId="817"/>
    <cellStyle name="60% - Énfasis4 22" xfId="818"/>
    <cellStyle name="60% - Énfasis4 23" xfId="819"/>
    <cellStyle name="60% - Énfasis4 24" xfId="820"/>
    <cellStyle name="60% - Énfasis4 25" xfId="821"/>
    <cellStyle name="60% - Énfasis4 26" xfId="822"/>
    <cellStyle name="60% - Énfasis4 27" xfId="823"/>
    <cellStyle name="60% - Énfasis4 28" xfId="824"/>
    <cellStyle name="60% - Énfasis4 29" xfId="825"/>
    <cellStyle name="60% - Énfasis4 3" xfId="826"/>
    <cellStyle name="60% - Énfasis4 3 2" xfId="827"/>
    <cellStyle name="60% - Énfasis4 3_H2" xfId="828"/>
    <cellStyle name="60% - Énfasis4 30" xfId="829"/>
    <cellStyle name="60% - Énfasis4 31" xfId="830"/>
    <cellStyle name="60% - Énfasis4 4" xfId="831"/>
    <cellStyle name="60% - Énfasis4 4 2" xfId="832"/>
    <cellStyle name="60% - Énfasis4 4_H2" xfId="833"/>
    <cellStyle name="60% - Énfasis4 5" xfId="834"/>
    <cellStyle name="60% - Énfasis4 5 2" xfId="835"/>
    <cellStyle name="60% - Énfasis4 5_H2" xfId="836"/>
    <cellStyle name="60% - Énfasis4 6" xfId="837"/>
    <cellStyle name="60% - Énfasis4 6 2" xfId="838"/>
    <cellStyle name="60% - Énfasis4 7" xfId="839"/>
    <cellStyle name="60% - Énfasis4 7 2" xfId="840"/>
    <cellStyle name="60% - Énfasis4 8" xfId="841"/>
    <cellStyle name="60% - Énfasis4 9" xfId="842"/>
    <cellStyle name="60% - Énfasis5 10" xfId="843"/>
    <cellStyle name="60% - Énfasis5 11" xfId="844"/>
    <cellStyle name="60% - Énfasis5 12" xfId="845"/>
    <cellStyle name="60% - Énfasis5 13" xfId="846"/>
    <cellStyle name="60% - Énfasis5 14" xfId="847"/>
    <cellStyle name="60% - Énfasis5 15" xfId="848"/>
    <cellStyle name="60% - Énfasis5 16" xfId="849"/>
    <cellStyle name="60% - Énfasis5 17" xfId="850"/>
    <cellStyle name="60% - Énfasis5 18" xfId="851"/>
    <cellStyle name="60% - Énfasis5 19" xfId="852"/>
    <cellStyle name="60% - Énfasis5 2" xfId="853"/>
    <cellStyle name="60% - Énfasis5 2 2" xfId="854"/>
    <cellStyle name="60% - Énfasis5 2 3" xfId="855"/>
    <cellStyle name="60% - Énfasis5 2 4" xfId="856"/>
    <cellStyle name="60% - Énfasis5 2 5" xfId="857"/>
    <cellStyle name="60% - Énfasis5 2 6" xfId="858"/>
    <cellStyle name="60% - Énfasis5 2_H2" xfId="859"/>
    <cellStyle name="60% - Énfasis5 20" xfId="860"/>
    <cellStyle name="60% - Énfasis5 21" xfId="861"/>
    <cellStyle name="60% - Énfasis5 22" xfId="862"/>
    <cellStyle name="60% - Énfasis5 23" xfId="863"/>
    <cellStyle name="60% - Énfasis5 24" xfId="864"/>
    <cellStyle name="60% - Énfasis5 25" xfId="865"/>
    <cellStyle name="60% - Énfasis5 26" xfId="866"/>
    <cellStyle name="60% - Énfasis5 27" xfId="867"/>
    <cellStyle name="60% - Énfasis5 28" xfId="868"/>
    <cellStyle name="60% - Énfasis5 29" xfId="869"/>
    <cellStyle name="60% - Énfasis5 3" xfId="870"/>
    <cellStyle name="60% - Énfasis5 3 2" xfId="871"/>
    <cellStyle name="60% - Énfasis5 3_H2" xfId="872"/>
    <cellStyle name="60% - Énfasis5 30" xfId="873"/>
    <cellStyle name="60% - Énfasis5 31" xfId="874"/>
    <cellStyle name="60% - Énfasis5 4" xfId="875"/>
    <cellStyle name="60% - Énfasis5 4 2" xfId="876"/>
    <cellStyle name="60% - Énfasis5 4_H2" xfId="877"/>
    <cellStyle name="60% - Énfasis5 5" xfId="878"/>
    <cellStyle name="60% - Énfasis5 5 2" xfId="879"/>
    <cellStyle name="60% - Énfasis5 5_H2" xfId="880"/>
    <cellStyle name="60% - Énfasis5 6" xfId="881"/>
    <cellStyle name="60% - Énfasis5 6 2" xfId="882"/>
    <cellStyle name="60% - Énfasis5 7" xfId="883"/>
    <cellStyle name="60% - Énfasis5 7 2" xfId="884"/>
    <cellStyle name="60% - Énfasis5 8" xfId="885"/>
    <cellStyle name="60% - Énfasis5 9" xfId="886"/>
    <cellStyle name="60% - Énfasis6 10" xfId="887"/>
    <cellStyle name="60% - Énfasis6 11" xfId="888"/>
    <cellStyle name="60% - Énfasis6 12" xfId="889"/>
    <cellStyle name="60% - Énfasis6 13" xfId="890"/>
    <cellStyle name="60% - Énfasis6 14" xfId="891"/>
    <cellStyle name="60% - Énfasis6 15" xfId="892"/>
    <cellStyle name="60% - Énfasis6 16" xfId="893"/>
    <cellStyle name="60% - Énfasis6 17" xfId="894"/>
    <cellStyle name="60% - Énfasis6 18" xfId="895"/>
    <cellStyle name="60% - Énfasis6 19" xfId="896"/>
    <cellStyle name="60% - Énfasis6 2" xfId="897"/>
    <cellStyle name="60% - Énfasis6 2 2" xfId="898"/>
    <cellStyle name="60% - Énfasis6 2 3" xfId="899"/>
    <cellStyle name="60% - Énfasis6 2 4" xfId="900"/>
    <cellStyle name="60% - Énfasis6 2 5" xfId="901"/>
    <cellStyle name="60% - Énfasis6 2 6" xfId="902"/>
    <cellStyle name="60% - Énfasis6 2_H2" xfId="903"/>
    <cellStyle name="60% - Énfasis6 20" xfId="904"/>
    <cellStyle name="60% - Énfasis6 21" xfId="905"/>
    <cellStyle name="60% - Énfasis6 22" xfId="906"/>
    <cellStyle name="60% - Énfasis6 23" xfId="907"/>
    <cellStyle name="60% - Énfasis6 24" xfId="908"/>
    <cellStyle name="60% - Énfasis6 25" xfId="909"/>
    <cellStyle name="60% - Énfasis6 26" xfId="910"/>
    <cellStyle name="60% - Énfasis6 27" xfId="911"/>
    <cellStyle name="60% - Énfasis6 28" xfId="912"/>
    <cellStyle name="60% - Énfasis6 29" xfId="913"/>
    <cellStyle name="60% - Énfasis6 3" xfId="914"/>
    <cellStyle name="60% - Énfasis6 3 2" xfId="915"/>
    <cellStyle name="60% - Énfasis6 3_H2" xfId="916"/>
    <cellStyle name="60% - Énfasis6 30" xfId="917"/>
    <cellStyle name="60% - Énfasis6 31" xfId="918"/>
    <cellStyle name="60% - Énfasis6 4" xfId="919"/>
    <cellStyle name="60% - Énfasis6 4 2" xfId="920"/>
    <cellStyle name="60% - Énfasis6 4_H2" xfId="921"/>
    <cellStyle name="60% - Énfasis6 5" xfId="922"/>
    <cellStyle name="60% - Énfasis6 5 2" xfId="923"/>
    <cellStyle name="60% - Énfasis6 5_H2" xfId="924"/>
    <cellStyle name="60% - Énfasis6 6" xfId="925"/>
    <cellStyle name="60% - Énfasis6 6 2" xfId="926"/>
    <cellStyle name="60% - Énfasis6 7" xfId="927"/>
    <cellStyle name="60% - Énfasis6 7 2" xfId="928"/>
    <cellStyle name="60% - Énfasis6 8" xfId="929"/>
    <cellStyle name="60% - Énfasis6 9" xfId="930"/>
    <cellStyle name="Buena 10" xfId="931"/>
    <cellStyle name="Buena 11" xfId="932"/>
    <cellStyle name="Buena 12" xfId="933"/>
    <cellStyle name="Buena 13" xfId="934"/>
    <cellStyle name="Buena 14" xfId="935"/>
    <cellStyle name="Buena 15" xfId="936"/>
    <cellStyle name="Buena 16" xfId="937"/>
    <cellStyle name="Buena 17" xfId="938"/>
    <cellStyle name="Buena 18" xfId="939"/>
    <cellStyle name="Buena 19" xfId="940"/>
    <cellStyle name="Buena 2" xfId="941"/>
    <cellStyle name="Buena 2 2" xfId="942"/>
    <cellStyle name="Buena 2 3" xfId="943"/>
    <cellStyle name="Buena 2 4" xfId="944"/>
    <cellStyle name="Buena 2 5" xfId="945"/>
    <cellStyle name="Buena 2 6" xfId="946"/>
    <cellStyle name="Buena 2_H2" xfId="947"/>
    <cellStyle name="Buena 20" xfId="948"/>
    <cellStyle name="Buena 21" xfId="949"/>
    <cellStyle name="Buena 22" xfId="950"/>
    <cellStyle name="Buena 23" xfId="951"/>
    <cellStyle name="Buena 24" xfId="952"/>
    <cellStyle name="Buena 25" xfId="953"/>
    <cellStyle name="Buena 26" xfId="954"/>
    <cellStyle name="Buena 27" xfId="955"/>
    <cellStyle name="Buena 28" xfId="956"/>
    <cellStyle name="Buena 29" xfId="957"/>
    <cellStyle name="Buena 3" xfId="958"/>
    <cellStyle name="Buena 3 2" xfId="959"/>
    <cellStyle name="Buena 3_H2" xfId="960"/>
    <cellStyle name="Buena 30" xfId="961"/>
    <cellStyle name="Buena 31" xfId="962"/>
    <cellStyle name="Buena 4" xfId="963"/>
    <cellStyle name="Buena 4 2" xfId="964"/>
    <cellStyle name="Buena 4_H2" xfId="965"/>
    <cellStyle name="Buena 5" xfId="966"/>
    <cellStyle name="Buena 5 2" xfId="967"/>
    <cellStyle name="Buena 5_H2" xfId="968"/>
    <cellStyle name="Buena 6" xfId="969"/>
    <cellStyle name="Buena 6 2" xfId="970"/>
    <cellStyle name="Buena 7" xfId="971"/>
    <cellStyle name="Buena 7 2" xfId="972"/>
    <cellStyle name="Buena 8" xfId="973"/>
    <cellStyle name="Buena 9" xfId="974"/>
    <cellStyle name="Cálculo 10" xfId="975"/>
    <cellStyle name="Cálculo 11" xfId="976"/>
    <cellStyle name="Cálculo 12" xfId="977"/>
    <cellStyle name="Cálculo 13" xfId="978"/>
    <cellStyle name="Cálculo 14" xfId="979"/>
    <cellStyle name="Cálculo 15" xfId="980"/>
    <cellStyle name="Cálculo 16" xfId="981"/>
    <cellStyle name="Cálculo 17" xfId="982"/>
    <cellStyle name="Cálculo 18" xfId="983"/>
    <cellStyle name="Cálculo 19" xfId="984"/>
    <cellStyle name="Cálculo 2" xfId="985"/>
    <cellStyle name="Cálculo 2 2" xfId="986"/>
    <cellStyle name="Cálculo 2 3" xfId="987"/>
    <cellStyle name="Cálculo 2 4" xfId="988"/>
    <cellStyle name="Cálculo 2 5" xfId="989"/>
    <cellStyle name="Cálculo 2 6" xfId="990"/>
    <cellStyle name="Cálculo 2_H2" xfId="991"/>
    <cellStyle name="Cálculo 20" xfId="992"/>
    <cellStyle name="Cálculo 21" xfId="993"/>
    <cellStyle name="Cálculo 22" xfId="994"/>
    <cellStyle name="Cálculo 23" xfId="995"/>
    <cellStyle name="Cálculo 24" xfId="996"/>
    <cellStyle name="Cálculo 25" xfId="997"/>
    <cellStyle name="Cálculo 26" xfId="998"/>
    <cellStyle name="Cálculo 27" xfId="999"/>
    <cellStyle name="Cálculo 28" xfId="1000"/>
    <cellStyle name="Cálculo 29" xfId="1001"/>
    <cellStyle name="Cálculo 3" xfId="1002"/>
    <cellStyle name="Cálculo 3 2" xfId="1003"/>
    <cellStyle name="Cálculo 3_H2" xfId="1004"/>
    <cellStyle name="Cálculo 30" xfId="1005"/>
    <cellStyle name="Cálculo 31" xfId="1006"/>
    <cellStyle name="Cálculo 4" xfId="1007"/>
    <cellStyle name="Cálculo 4 2" xfId="1008"/>
    <cellStyle name="Cálculo 4_H2" xfId="1009"/>
    <cellStyle name="Cálculo 5" xfId="1010"/>
    <cellStyle name="Cálculo 5 2" xfId="1011"/>
    <cellStyle name="Cálculo 5_H2" xfId="1012"/>
    <cellStyle name="Cálculo 6" xfId="1013"/>
    <cellStyle name="Cálculo 6 2" xfId="1014"/>
    <cellStyle name="Cálculo 7" xfId="1015"/>
    <cellStyle name="Cálculo 7 2" xfId="1016"/>
    <cellStyle name="Cálculo 8" xfId="1017"/>
    <cellStyle name="Cálculo 9" xfId="1018"/>
    <cellStyle name="Celda de comprobación 10" xfId="1019"/>
    <cellStyle name="Celda de comprobación 11" xfId="1020"/>
    <cellStyle name="Celda de comprobación 12" xfId="1021"/>
    <cellStyle name="Celda de comprobación 13" xfId="1022"/>
    <cellStyle name="Celda de comprobación 14" xfId="1023"/>
    <cellStyle name="Celda de comprobación 15" xfId="1024"/>
    <cellStyle name="Celda de comprobación 16" xfId="1025"/>
    <cellStyle name="Celda de comprobación 17" xfId="1026"/>
    <cellStyle name="Celda de comprobación 18" xfId="1027"/>
    <cellStyle name="Celda de comprobación 19" xfId="1028"/>
    <cellStyle name="Celda de comprobación 2" xfId="1029"/>
    <cellStyle name="Celda de comprobación 2 2" xfId="1030"/>
    <cellStyle name="Celda de comprobación 2 3" xfId="1031"/>
    <cellStyle name="Celda de comprobación 2 4" xfId="1032"/>
    <cellStyle name="Celda de comprobación 2 5" xfId="1033"/>
    <cellStyle name="Celda de comprobación 2 6" xfId="1034"/>
    <cellStyle name="Celda de comprobación 2_H2" xfId="1035"/>
    <cellStyle name="Celda de comprobación 20" xfId="1036"/>
    <cellStyle name="Celda de comprobación 21" xfId="1037"/>
    <cellStyle name="Celda de comprobación 22" xfId="1038"/>
    <cellStyle name="Celda de comprobación 23" xfId="1039"/>
    <cellStyle name="Celda de comprobación 24" xfId="1040"/>
    <cellStyle name="Celda de comprobación 25" xfId="1041"/>
    <cellStyle name="Celda de comprobación 26" xfId="1042"/>
    <cellStyle name="Celda de comprobación 27" xfId="1043"/>
    <cellStyle name="Celda de comprobación 28" xfId="1044"/>
    <cellStyle name="Celda de comprobación 29" xfId="1045"/>
    <cellStyle name="Celda de comprobación 3" xfId="1046"/>
    <cellStyle name="Celda de comprobación 3 2" xfId="1047"/>
    <cellStyle name="Celda de comprobación 3_H2" xfId="1048"/>
    <cellStyle name="Celda de comprobación 30" xfId="1049"/>
    <cellStyle name="Celda de comprobación 31" xfId="1050"/>
    <cellStyle name="Celda de comprobación 4" xfId="1051"/>
    <cellStyle name="Celda de comprobación 4 2" xfId="1052"/>
    <cellStyle name="Celda de comprobación 4_H2" xfId="1053"/>
    <cellStyle name="Celda de comprobación 5" xfId="1054"/>
    <cellStyle name="Celda de comprobación 5 2" xfId="1055"/>
    <cellStyle name="Celda de comprobación 5_H2" xfId="1056"/>
    <cellStyle name="Celda de comprobación 6" xfId="1057"/>
    <cellStyle name="Celda de comprobación 6 2" xfId="1058"/>
    <cellStyle name="Celda de comprobación 7" xfId="1059"/>
    <cellStyle name="Celda de comprobación 7 2" xfId="1060"/>
    <cellStyle name="Celda de comprobación 8" xfId="1061"/>
    <cellStyle name="Celda de comprobación 9" xfId="1062"/>
    <cellStyle name="Celda vinculada 10" xfId="1063"/>
    <cellStyle name="Celda vinculada 11" xfId="1064"/>
    <cellStyle name="Celda vinculada 12" xfId="1065"/>
    <cellStyle name="Celda vinculada 13" xfId="1066"/>
    <cellStyle name="Celda vinculada 14" xfId="1067"/>
    <cellStyle name="Celda vinculada 15" xfId="1068"/>
    <cellStyle name="Celda vinculada 16" xfId="1069"/>
    <cellStyle name="Celda vinculada 17" xfId="1070"/>
    <cellStyle name="Celda vinculada 18" xfId="1071"/>
    <cellStyle name="Celda vinculada 19" xfId="1072"/>
    <cellStyle name="Celda vinculada 2" xfId="1073"/>
    <cellStyle name="Celda vinculada 2 2" xfId="1074"/>
    <cellStyle name="Celda vinculada 2 3" xfId="1075"/>
    <cellStyle name="Celda vinculada 2 4" xfId="1076"/>
    <cellStyle name="Celda vinculada 2 5" xfId="1077"/>
    <cellStyle name="Celda vinculada 2 6" xfId="1078"/>
    <cellStyle name="Celda vinculada 2_H2" xfId="1079"/>
    <cellStyle name="Celda vinculada 20" xfId="1080"/>
    <cellStyle name="Celda vinculada 21" xfId="1081"/>
    <cellStyle name="Celda vinculada 22" xfId="1082"/>
    <cellStyle name="Celda vinculada 23" xfId="1083"/>
    <cellStyle name="Celda vinculada 24" xfId="1084"/>
    <cellStyle name="Celda vinculada 25" xfId="1085"/>
    <cellStyle name="Celda vinculada 26" xfId="1086"/>
    <cellStyle name="Celda vinculada 27" xfId="1087"/>
    <cellStyle name="Celda vinculada 28" xfId="1088"/>
    <cellStyle name="Celda vinculada 29" xfId="1089"/>
    <cellStyle name="Celda vinculada 3" xfId="1090"/>
    <cellStyle name="Celda vinculada 3 2" xfId="1091"/>
    <cellStyle name="Celda vinculada 3_H2" xfId="1092"/>
    <cellStyle name="Celda vinculada 30" xfId="1093"/>
    <cellStyle name="Celda vinculada 31" xfId="1094"/>
    <cellStyle name="Celda vinculada 4" xfId="1095"/>
    <cellStyle name="Celda vinculada 4 2" xfId="1096"/>
    <cellStyle name="Celda vinculada 4_H2" xfId="1097"/>
    <cellStyle name="Celda vinculada 5" xfId="1098"/>
    <cellStyle name="Celda vinculada 5 2" xfId="1099"/>
    <cellStyle name="Celda vinculada 5_H2" xfId="1100"/>
    <cellStyle name="Celda vinculada 6" xfId="1101"/>
    <cellStyle name="Celda vinculada 6 2" xfId="1102"/>
    <cellStyle name="Celda vinculada 7" xfId="1103"/>
    <cellStyle name="Celda vinculada 7 2" xfId="1104"/>
    <cellStyle name="Celda vinculada 8" xfId="1105"/>
    <cellStyle name="Celda vinculada 9" xfId="1106"/>
    <cellStyle name="Encabezado 4 10" xfId="1107"/>
    <cellStyle name="Encabezado 4 11" xfId="1108"/>
    <cellStyle name="Encabezado 4 12" xfId="1109"/>
    <cellStyle name="Encabezado 4 13" xfId="1110"/>
    <cellStyle name="Encabezado 4 14" xfId="1111"/>
    <cellStyle name="Encabezado 4 15" xfId="1112"/>
    <cellStyle name="Encabezado 4 16" xfId="1113"/>
    <cellStyle name="Encabezado 4 17" xfId="1114"/>
    <cellStyle name="Encabezado 4 18" xfId="1115"/>
    <cellStyle name="Encabezado 4 19" xfId="1116"/>
    <cellStyle name="Encabezado 4 2" xfId="1117"/>
    <cellStyle name="Encabezado 4 2 2" xfId="1118"/>
    <cellStyle name="Encabezado 4 2 3" xfId="1119"/>
    <cellStyle name="Encabezado 4 2 4" xfId="1120"/>
    <cellStyle name="Encabezado 4 2 5" xfId="1121"/>
    <cellStyle name="Encabezado 4 2 6" xfId="1122"/>
    <cellStyle name="Encabezado 4 2_H2" xfId="1123"/>
    <cellStyle name="Encabezado 4 20" xfId="1124"/>
    <cellStyle name="Encabezado 4 21" xfId="1125"/>
    <cellStyle name="Encabezado 4 22" xfId="1126"/>
    <cellStyle name="Encabezado 4 23" xfId="1127"/>
    <cellStyle name="Encabezado 4 24" xfId="1128"/>
    <cellStyle name="Encabezado 4 25" xfId="1129"/>
    <cellStyle name="Encabezado 4 26" xfId="1130"/>
    <cellStyle name="Encabezado 4 27" xfId="1131"/>
    <cellStyle name="Encabezado 4 28" xfId="1132"/>
    <cellStyle name="Encabezado 4 29" xfId="1133"/>
    <cellStyle name="Encabezado 4 3" xfId="1134"/>
    <cellStyle name="Encabezado 4 3 2" xfId="1135"/>
    <cellStyle name="Encabezado 4 3_H2" xfId="1136"/>
    <cellStyle name="Encabezado 4 30" xfId="1137"/>
    <cellStyle name="Encabezado 4 31" xfId="1138"/>
    <cellStyle name="Encabezado 4 4" xfId="1139"/>
    <cellStyle name="Encabezado 4 4 2" xfId="1140"/>
    <cellStyle name="Encabezado 4 4_H2" xfId="1141"/>
    <cellStyle name="Encabezado 4 5" xfId="1142"/>
    <cellStyle name="Encabezado 4 5 2" xfId="1143"/>
    <cellStyle name="Encabezado 4 5_H2" xfId="1144"/>
    <cellStyle name="Encabezado 4 6" xfId="1145"/>
    <cellStyle name="Encabezado 4 6 2" xfId="1146"/>
    <cellStyle name="Encabezado 4 7" xfId="1147"/>
    <cellStyle name="Encabezado 4 7 2" xfId="1148"/>
    <cellStyle name="Encabezado 4 8" xfId="1149"/>
    <cellStyle name="Encabezado 4 9" xfId="1150"/>
    <cellStyle name="Énfasis1 10" xfId="1151"/>
    <cellStyle name="Énfasis1 11" xfId="1152"/>
    <cellStyle name="Énfasis1 12" xfId="1153"/>
    <cellStyle name="Énfasis1 13" xfId="1154"/>
    <cellStyle name="Énfasis1 14" xfId="1155"/>
    <cellStyle name="Énfasis1 15" xfId="1156"/>
    <cellStyle name="Énfasis1 16" xfId="1157"/>
    <cellStyle name="Énfasis1 17" xfId="1158"/>
    <cellStyle name="Énfasis1 18" xfId="1159"/>
    <cellStyle name="Énfasis1 19" xfId="1160"/>
    <cellStyle name="Énfasis1 2" xfId="1161"/>
    <cellStyle name="Énfasis1 2 2" xfId="1162"/>
    <cellStyle name="Énfasis1 2 3" xfId="1163"/>
    <cellStyle name="Énfasis1 2 4" xfId="1164"/>
    <cellStyle name="Énfasis1 2 5" xfId="1165"/>
    <cellStyle name="Énfasis1 2 6" xfId="1166"/>
    <cellStyle name="Énfasis1 2_H2" xfId="1167"/>
    <cellStyle name="Énfasis1 20" xfId="1168"/>
    <cellStyle name="Énfasis1 21" xfId="1169"/>
    <cellStyle name="Énfasis1 22" xfId="1170"/>
    <cellStyle name="Énfasis1 23" xfId="1171"/>
    <cellStyle name="Énfasis1 24" xfId="1172"/>
    <cellStyle name="Énfasis1 25" xfId="1173"/>
    <cellStyle name="Énfasis1 26" xfId="1174"/>
    <cellStyle name="Énfasis1 27" xfId="1175"/>
    <cellStyle name="Énfasis1 28" xfId="1176"/>
    <cellStyle name="Énfasis1 29" xfId="1177"/>
    <cellStyle name="Énfasis1 3" xfId="1178"/>
    <cellStyle name="Énfasis1 3 2" xfId="1179"/>
    <cellStyle name="Énfasis1 3_H2" xfId="1180"/>
    <cellStyle name="Énfasis1 30" xfId="1181"/>
    <cellStyle name="Énfasis1 31" xfId="1182"/>
    <cellStyle name="Énfasis1 4" xfId="1183"/>
    <cellStyle name="Énfasis1 4 2" xfId="1184"/>
    <cellStyle name="Énfasis1 4_H2" xfId="1185"/>
    <cellStyle name="Énfasis1 5" xfId="1186"/>
    <cellStyle name="Énfasis1 5 2" xfId="1187"/>
    <cellStyle name="Énfasis1 5_H2" xfId="1188"/>
    <cellStyle name="Énfasis1 6" xfId="1189"/>
    <cellStyle name="Énfasis1 6 2" xfId="1190"/>
    <cellStyle name="Énfasis1 7" xfId="1191"/>
    <cellStyle name="Énfasis1 7 2" xfId="1192"/>
    <cellStyle name="Énfasis1 8" xfId="1193"/>
    <cellStyle name="Énfasis1 9" xfId="1194"/>
    <cellStyle name="Énfasis2 10" xfId="1195"/>
    <cellStyle name="Énfasis2 11" xfId="1196"/>
    <cellStyle name="Énfasis2 12" xfId="1197"/>
    <cellStyle name="Énfasis2 13" xfId="1198"/>
    <cellStyle name="Énfasis2 14" xfId="1199"/>
    <cellStyle name="Énfasis2 15" xfId="1200"/>
    <cellStyle name="Énfasis2 16" xfId="1201"/>
    <cellStyle name="Énfasis2 17" xfId="1202"/>
    <cellStyle name="Énfasis2 18" xfId="1203"/>
    <cellStyle name="Énfasis2 19" xfId="1204"/>
    <cellStyle name="Énfasis2 2" xfId="1205"/>
    <cellStyle name="Énfasis2 2 2" xfId="1206"/>
    <cellStyle name="Énfasis2 2 3" xfId="1207"/>
    <cellStyle name="Énfasis2 2 4" xfId="1208"/>
    <cellStyle name="Énfasis2 2 5" xfId="1209"/>
    <cellStyle name="Énfasis2 2 6" xfId="1210"/>
    <cellStyle name="Énfasis2 2_H2" xfId="1211"/>
    <cellStyle name="Énfasis2 20" xfId="1212"/>
    <cellStyle name="Énfasis2 21" xfId="1213"/>
    <cellStyle name="Énfasis2 22" xfId="1214"/>
    <cellStyle name="Énfasis2 23" xfId="1215"/>
    <cellStyle name="Énfasis2 24" xfId="1216"/>
    <cellStyle name="Énfasis2 25" xfId="1217"/>
    <cellStyle name="Énfasis2 26" xfId="1218"/>
    <cellStyle name="Énfasis2 27" xfId="1219"/>
    <cellStyle name="Énfasis2 28" xfId="1220"/>
    <cellStyle name="Énfasis2 29" xfId="1221"/>
    <cellStyle name="Énfasis2 3" xfId="1222"/>
    <cellStyle name="Énfasis2 3 2" xfId="1223"/>
    <cellStyle name="Énfasis2 3_H2" xfId="1224"/>
    <cellStyle name="Énfasis2 30" xfId="1225"/>
    <cellStyle name="Énfasis2 31" xfId="1226"/>
    <cellStyle name="Énfasis2 4" xfId="1227"/>
    <cellStyle name="Énfasis2 4 2" xfId="1228"/>
    <cellStyle name="Énfasis2 4_H2" xfId="1229"/>
    <cellStyle name="Énfasis2 5" xfId="1230"/>
    <cellStyle name="Énfasis2 5 2" xfId="1231"/>
    <cellStyle name="Énfasis2 5_H2" xfId="1232"/>
    <cellStyle name="Énfasis2 6" xfId="1233"/>
    <cellStyle name="Énfasis2 6 2" xfId="1234"/>
    <cellStyle name="Énfasis2 7" xfId="1235"/>
    <cellStyle name="Énfasis2 7 2" xfId="1236"/>
    <cellStyle name="Énfasis2 8" xfId="1237"/>
    <cellStyle name="Énfasis2 9" xfId="1238"/>
    <cellStyle name="Énfasis3 10" xfId="1239"/>
    <cellStyle name="Énfasis3 11" xfId="1240"/>
    <cellStyle name="Énfasis3 12" xfId="1241"/>
    <cellStyle name="Énfasis3 13" xfId="1242"/>
    <cellStyle name="Énfasis3 14" xfId="1243"/>
    <cellStyle name="Énfasis3 15" xfId="1244"/>
    <cellStyle name="Énfasis3 16" xfId="1245"/>
    <cellStyle name="Énfasis3 17" xfId="1246"/>
    <cellStyle name="Énfasis3 18" xfId="1247"/>
    <cellStyle name="Énfasis3 19" xfId="1248"/>
    <cellStyle name="Énfasis3 2" xfId="1249"/>
    <cellStyle name="Énfasis3 2 2" xfId="1250"/>
    <cellStyle name="Énfasis3 2 3" xfId="1251"/>
    <cellStyle name="Énfasis3 2 4" xfId="1252"/>
    <cellStyle name="Énfasis3 2 5" xfId="1253"/>
    <cellStyle name="Énfasis3 2 6" xfId="1254"/>
    <cellStyle name="Énfasis3 2_H2" xfId="1255"/>
    <cellStyle name="Énfasis3 20" xfId="1256"/>
    <cellStyle name="Énfasis3 21" xfId="1257"/>
    <cellStyle name="Énfasis3 22" xfId="1258"/>
    <cellStyle name="Énfasis3 23" xfId="1259"/>
    <cellStyle name="Énfasis3 24" xfId="1260"/>
    <cellStyle name="Énfasis3 25" xfId="1261"/>
    <cellStyle name="Énfasis3 26" xfId="1262"/>
    <cellStyle name="Énfasis3 27" xfId="1263"/>
    <cellStyle name="Énfasis3 28" xfId="1264"/>
    <cellStyle name="Énfasis3 29" xfId="1265"/>
    <cellStyle name="Énfasis3 3" xfId="1266"/>
    <cellStyle name="Énfasis3 3 2" xfId="1267"/>
    <cellStyle name="Énfasis3 3_H2" xfId="1268"/>
    <cellStyle name="Énfasis3 30" xfId="1269"/>
    <cellStyle name="Énfasis3 31" xfId="1270"/>
    <cellStyle name="Énfasis3 4" xfId="1271"/>
    <cellStyle name="Énfasis3 4 2" xfId="1272"/>
    <cellStyle name="Énfasis3 4_H2" xfId="1273"/>
    <cellStyle name="Énfasis3 5" xfId="1274"/>
    <cellStyle name="Énfasis3 5 2" xfId="1275"/>
    <cellStyle name="Énfasis3 5_H2" xfId="1276"/>
    <cellStyle name="Énfasis3 6" xfId="1277"/>
    <cellStyle name="Énfasis3 6 2" xfId="1278"/>
    <cellStyle name="Énfasis3 7" xfId="1279"/>
    <cellStyle name="Énfasis3 7 2" xfId="1280"/>
    <cellStyle name="Énfasis3 8" xfId="1281"/>
    <cellStyle name="Énfasis3 9" xfId="1282"/>
    <cellStyle name="Énfasis4 10" xfId="1283"/>
    <cellStyle name="Énfasis4 11" xfId="1284"/>
    <cellStyle name="Énfasis4 12" xfId="1285"/>
    <cellStyle name="Énfasis4 13" xfId="1286"/>
    <cellStyle name="Énfasis4 14" xfId="1287"/>
    <cellStyle name="Énfasis4 15" xfId="1288"/>
    <cellStyle name="Énfasis4 16" xfId="1289"/>
    <cellStyle name="Énfasis4 17" xfId="1290"/>
    <cellStyle name="Énfasis4 18" xfId="1291"/>
    <cellStyle name="Énfasis4 19" xfId="1292"/>
    <cellStyle name="Énfasis4 2" xfId="1293"/>
    <cellStyle name="Énfasis4 2 2" xfId="1294"/>
    <cellStyle name="Énfasis4 2 3" xfId="1295"/>
    <cellStyle name="Énfasis4 2 4" xfId="1296"/>
    <cellStyle name="Énfasis4 2 5" xfId="1297"/>
    <cellStyle name="Énfasis4 2 6" xfId="1298"/>
    <cellStyle name="Énfasis4 2_H2" xfId="1299"/>
    <cellStyle name="Énfasis4 20" xfId="1300"/>
    <cellStyle name="Énfasis4 21" xfId="1301"/>
    <cellStyle name="Énfasis4 22" xfId="1302"/>
    <cellStyle name="Énfasis4 23" xfId="1303"/>
    <cellStyle name="Énfasis4 24" xfId="1304"/>
    <cellStyle name="Énfasis4 25" xfId="1305"/>
    <cellStyle name="Énfasis4 26" xfId="1306"/>
    <cellStyle name="Énfasis4 27" xfId="1307"/>
    <cellStyle name="Énfasis4 28" xfId="1308"/>
    <cellStyle name="Énfasis4 29" xfId="1309"/>
    <cellStyle name="Énfasis4 3" xfId="1310"/>
    <cellStyle name="Énfasis4 3 2" xfId="1311"/>
    <cellStyle name="Énfasis4 3_H2" xfId="1312"/>
    <cellStyle name="Énfasis4 30" xfId="1313"/>
    <cellStyle name="Énfasis4 31" xfId="1314"/>
    <cellStyle name="Énfasis4 4" xfId="1315"/>
    <cellStyle name="Énfasis4 4 2" xfId="1316"/>
    <cellStyle name="Énfasis4 4_H2" xfId="1317"/>
    <cellStyle name="Énfasis4 5" xfId="1318"/>
    <cellStyle name="Énfasis4 5 2" xfId="1319"/>
    <cellStyle name="Énfasis4 5_H2" xfId="1320"/>
    <cellStyle name="Énfasis4 6" xfId="1321"/>
    <cellStyle name="Énfasis4 6 2" xfId="1322"/>
    <cellStyle name="Énfasis4 7" xfId="1323"/>
    <cellStyle name="Énfasis4 7 2" xfId="1324"/>
    <cellStyle name="Énfasis4 8" xfId="1325"/>
    <cellStyle name="Énfasis4 9" xfId="1326"/>
    <cellStyle name="Énfasis5 10" xfId="1327"/>
    <cellStyle name="Énfasis5 11" xfId="1328"/>
    <cellStyle name="Énfasis5 12" xfId="1329"/>
    <cellStyle name="Énfasis5 13" xfId="1330"/>
    <cellStyle name="Énfasis5 14" xfId="1331"/>
    <cellStyle name="Énfasis5 15" xfId="1332"/>
    <cellStyle name="Énfasis5 16" xfId="1333"/>
    <cellStyle name="Énfasis5 17" xfId="1334"/>
    <cellStyle name="Énfasis5 18" xfId="1335"/>
    <cellStyle name="Énfasis5 19" xfId="1336"/>
    <cellStyle name="Énfasis5 2" xfId="1337"/>
    <cellStyle name="Énfasis5 2 2" xfId="1338"/>
    <cellStyle name="Énfasis5 2 3" xfId="1339"/>
    <cellStyle name="Énfasis5 2 4" xfId="1340"/>
    <cellStyle name="Énfasis5 2 5" xfId="1341"/>
    <cellStyle name="Énfasis5 2 6" xfId="1342"/>
    <cellStyle name="Énfasis5 2_H2" xfId="1343"/>
    <cellStyle name="Énfasis5 20" xfId="1344"/>
    <cellStyle name="Énfasis5 21" xfId="1345"/>
    <cellStyle name="Énfasis5 22" xfId="1346"/>
    <cellStyle name="Énfasis5 23" xfId="1347"/>
    <cellStyle name="Énfasis5 24" xfId="1348"/>
    <cellStyle name="Énfasis5 25" xfId="1349"/>
    <cellStyle name="Énfasis5 26" xfId="1350"/>
    <cellStyle name="Énfasis5 27" xfId="1351"/>
    <cellStyle name="Énfasis5 28" xfId="1352"/>
    <cellStyle name="Énfasis5 29" xfId="1353"/>
    <cellStyle name="Énfasis5 3" xfId="1354"/>
    <cellStyle name="Énfasis5 3 2" xfId="1355"/>
    <cellStyle name="Énfasis5 3_H2" xfId="1356"/>
    <cellStyle name="Énfasis5 30" xfId="1357"/>
    <cellStyle name="Énfasis5 31" xfId="1358"/>
    <cellStyle name="Énfasis5 4" xfId="1359"/>
    <cellStyle name="Énfasis5 4 2" xfId="1360"/>
    <cellStyle name="Énfasis5 4_H2" xfId="1361"/>
    <cellStyle name="Énfasis5 5" xfId="1362"/>
    <cellStyle name="Énfasis5 5 2" xfId="1363"/>
    <cellStyle name="Énfasis5 5_H2" xfId="1364"/>
    <cellStyle name="Énfasis5 6" xfId="1365"/>
    <cellStyle name="Énfasis5 6 2" xfId="1366"/>
    <cellStyle name="Énfasis5 7" xfId="1367"/>
    <cellStyle name="Énfasis5 7 2" xfId="1368"/>
    <cellStyle name="Énfasis5 8" xfId="1369"/>
    <cellStyle name="Énfasis5 9" xfId="1370"/>
    <cellStyle name="Énfasis6 10" xfId="1371"/>
    <cellStyle name="Énfasis6 11" xfId="1372"/>
    <cellStyle name="Énfasis6 12" xfId="1373"/>
    <cellStyle name="Énfasis6 13" xfId="1374"/>
    <cellStyle name="Énfasis6 14" xfId="1375"/>
    <cellStyle name="Énfasis6 15" xfId="1376"/>
    <cellStyle name="Énfasis6 16" xfId="1377"/>
    <cellStyle name="Énfasis6 17" xfId="1378"/>
    <cellStyle name="Énfasis6 18" xfId="1379"/>
    <cellStyle name="Énfasis6 19" xfId="1380"/>
    <cellStyle name="Énfasis6 2" xfId="1381"/>
    <cellStyle name="Énfasis6 2 2" xfId="1382"/>
    <cellStyle name="Énfasis6 2 3" xfId="1383"/>
    <cellStyle name="Énfasis6 2 4" xfId="1384"/>
    <cellStyle name="Énfasis6 2 5" xfId="1385"/>
    <cellStyle name="Énfasis6 2 6" xfId="1386"/>
    <cellStyle name="Énfasis6 2_H2" xfId="1387"/>
    <cellStyle name="Énfasis6 20" xfId="1388"/>
    <cellStyle name="Énfasis6 21" xfId="1389"/>
    <cellStyle name="Énfasis6 22" xfId="1390"/>
    <cellStyle name="Énfasis6 23" xfId="1391"/>
    <cellStyle name="Énfasis6 24" xfId="1392"/>
    <cellStyle name="Énfasis6 25" xfId="1393"/>
    <cellStyle name="Énfasis6 26" xfId="1394"/>
    <cellStyle name="Énfasis6 27" xfId="1395"/>
    <cellStyle name="Énfasis6 28" xfId="1396"/>
    <cellStyle name="Énfasis6 29" xfId="1397"/>
    <cellStyle name="Énfasis6 3" xfId="1398"/>
    <cellStyle name="Énfasis6 3 2" xfId="1399"/>
    <cellStyle name="Énfasis6 3_H2" xfId="1400"/>
    <cellStyle name="Énfasis6 30" xfId="1401"/>
    <cellStyle name="Énfasis6 31" xfId="1402"/>
    <cellStyle name="Énfasis6 4" xfId="1403"/>
    <cellStyle name="Énfasis6 4 2" xfId="1404"/>
    <cellStyle name="Énfasis6 4_H2" xfId="1405"/>
    <cellStyle name="Énfasis6 5" xfId="1406"/>
    <cellStyle name="Énfasis6 5 2" xfId="1407"/>
    <cellStyle name="Énfasis6 5_H2" xfId="1408"/>
    <cellStyle name="Énfasis6 6" xfId="1409"/>
    <cellStyle name="Énfasis6 6 2" xfId="1410"/>
    <cellStyle name="Énfasis6 7" xfId="1411"/>
    <cellStyle name="Énfasis6 7 2" xfId="1412"/>
    <cellStyle name="Énfasis6 8" xfId="1413"/>
    <cellStyle name="Énfasis6 9" xfId="1414"/>
    <cellStyle name="Entrada 10" xfId="1415"/>
    <cellStyle name="Entrada 11" xfId="1416"/>
    <cellStyle name="Entrada 12" xfId="1417"/>
    <cellStyle name="Entrada 13" xfId="1418"/>
    <cellStyle name="Entrada 14" xfId="1419"/>
    <cellStyle name="Entrada 15" xfId="1420"/>
    <cellStyle name="Entrada 16" xfId="1421"/>
    <cellStyle name="Entrada 17" xfId="1422"/>
    <cellStyle name="Entrada 18" xfId="1423"/>
    <cellStyle name="Entrada 19" xfId="1424"/>
    <cellStyle name="Entrada 2" xfId="1425"/>
    <cellStyle name="Entrada 2 2" xfId="1426"/>
    <cellStyle name="Entrada 2 3" xfId="1427"/>
    <cellStyle name="Entrada 2 4" xfId="1428"/>
    <cellStyle name="Entrada 2 5" xfId="1429"/>
    <cellStyle name="Entrada 2 6" xfId="1430"/>
    <cellStyle name="Entrada 2_H2" xfId="1431"/>
    <cellStyle name="Entrada 20" xfId="1432"/>
    <cellStyle name="Entrada 21" xfId="1433"/>
    <cellStyle name="Entrada 22" xfId="1434"/>
    <cellStyle name="Entrada 23" xfId="1435"/>
    <cellStyle name="Entrada 24" xfId="1436"/>
    <cellStyle name="Entrada 25" xfId="1437"/>
    <cellStyle name="Entrada 26" xfId="1438"/>
    <cellStyle name="Entrada 27" xfId="1439"/>
    <cellStyle name="Entrada 28" xfId="1440"/>
    <cellStyle name="Entrada 29" xfId="1441"/>
    <cellStyle name="Entrada 3" xfId="1442"/>
    <cellStyle name="Entrada 3 2" xfId="1443"/>
    <cellStyle name="Entrada 3_H2" xfId="1444"/>
    <cellStyle name="Entrada 30" xfId="1445"/>
    <cellStyle name="Entrada 31" xfId="1446"/>
    <cellStyle name="Entrada 4" xfId="1447"/>
    <cellStyle name="Entrada 4 2" xfId="1448"/>
    <cellStyle name="Entrada 4_H2" xfId="1449"/>
    <cellStyle name="Entrada 5" xfId="1450"/>
    <cellStyle name="Entrada 5 2" xfId="1451"/>
    <cellStyle name="Entrada 5_H2" xfId="1452"/>
    <cellStyle name="Entrada 6" xfId="1453"/>
    <cellStyle name="Entrada 6 2" xfId="1454"/>
    <cellStyle name="Entrada 7" xfId="1455"/>
    <cellStyle name="Entrada 7 2" xfId="1456"/>
    <cellStyle name="Entrada 8" xfId="1457"/>
    <cellStyle name="Entrada 9" xfId="1458"/>
    <cellStyle name="Euro" xfId="1459"/>
    <cellStyle name="Euro 2" xfId="1460"/>
    <cellStyle name="Euro 2 2" xfId="1461"/>
    <cellStyle name="Euro 3" xfId="1462"/>
    <cellStyle name="Euro 3 2" xfId="1463"/>
    <cellStyle name="Euro 4" xfId="1464"/>
    <cellStyle name="Euro 5" xfId="1465"/>
    <cellStyle name="Euro 6" xfId="1466"/>
    <cellStyle name="ƒ" xfId="1467"/>
    <cellStyle name="F#1" xfId="1468"/>
    <cellStyle name="F#2" xfId="1469"/>
    <cellStyle name="F#3" xfId="1470"/>
    <cellStyle name="F#4" xfId="1471"/>
    <cellStyle name="F#5" xfId="1472"/>
    <cellStyle name="F#6" xfId="1473"/>
    <cellStyle name="F%1" xfId="1474"/>
    <cellStyle name="F%2" xfId="1475"/>
    <cellStyle name="F%2 2" xfId="1476"/>
    <cellStyle name="F%2 3" xfId="1477"/>
    <cellStyle name="F%2 3 2" xfId="1478"/>
    <cellStyle name="F%2 4" xfId="1479"/>
    <cellStyle name="F%2 5" xfId="1480"/>
    <cellStyle name="F%3" xfId="1481"/>
    <cellStyle name="F%3 2" xfId="1482"/>
    <cellStyle name="F%3 3" xfId="1483"/>
    <cellStyle name="F%3 3 2" xfId="1484"/>
    <cellStyle name="F%3 4" xfId="1485"/>
    <cellStyle name="F%3 5" xfId="1486"/>
    <cellStyle name="F%4" xfId="1487"/>
    <cellStyle name="F%5" xfId="1488"/>
    <cellStyle name="ƒ_Cuadros cap II dic2001 fiscal (revisión)" xfId="1489"/>
    <cellStyle name="ƒ_Cuadros cap II jun01" xfId="1490"/>
    <cellStyle name="ƒ_Cuadros Cap III MAR02" xfId="1491"/>
    <cellStyle name="ƒ_Cuadros Cap III MAR02 2" xfId="1492"/>
    <cellStyle name="ƒ_Cuadros capIV Jul01" xfId="1493"/>
    <cellStyle name="ƒ_Cuadros capIV Jul01 2" xfId="1494"/>
    <cellStyle name="Hipervínculo 2" xfId="1495"/>
    <cellStyle name="Hipervínculo 2 2" xfId="1496"/>
    <cellStyle name="Hipervínculo 2 3" xfId="1497"/>
    <cellStyle name="Hipervínculo 2 4" xfId="1498"/>
    <cellStyle name="Hipervínculo 3" xfId="1499"/>
    <cellStyle name="Incorrecto 10" xfId="1500"/>
    <cellStyle name="Incorrecto 11" xfId="1501"/>
    <cellStyle name="Incorrecto 12" xfId="1502"/>
    <cellStyle name="Incorrecto 13" xfId="1503"/>
    <cellStyle name="Incorrecto 14" xfId="1504"/>
    <cellStyle name="Incorrecto 15" xfId="1505"/>
    <cellStyle name="Incorrecto 16" xfId="1506"/>
    <cellStyle name="Incorrecto 17" xfId="1507"/>
    <cellStyle name="Incorrecto 18" xfId="1508"/>
    <cellStyle name="Incorrecto 19" xfId="1509"/>
    <cellStyle name="Incorrecto 2" xfId="1510"/>
    <cellStyle name="Incorrecto 2 2" xfId="1511"/>
    <cellStyle name="Incorrecto 2 3" xfId="1512"/>
    <cellStyle name="Incorrecto 2 4" xfId="1513"/>
    <cellStyle name="Incorrecto 2 5" xfId="1514"/>
    <cellStyle name="Incorrecto 2 6" xfId="1515"/>
    <cellStyle name="Incorrecto 2_H2" xfId="1516"/>
    <cellStyle name="Incorrecto 20" xfId="1517"/>
    <cellStyle name="Incorrecto 21" xfId="1518"/>
    <cellStyle name="Incorrecto 22" xfId="1519"/>
    <cellStyle name="Incorrecto 23" xfId="1520"/>
    <cellStyle name="Incorrecto 24" xfId="1521"/>
    <cellStyle name="Incorrecto 25" xfId="1522"/>
    <cellStyle name="Incorrecto 26" xfId="1523"/>
    <cellStyle name="Incorrecto 27" xfId="1524"/>
    <cellStyle name="Incorrecto 28" xfId="1525"/>
    <cellStyle name="Incorrecto 29" xfId="1526"/>
    <cellStyle name="Incorrecto 3" xfId="1527"/>
    <cellStyle name="Incorrecto 3 2" xfId="1528"/>
    <cellStyle name="Incorrecto 3_H2" xfId="1529"/>
    <cellStyle name="Incorrecto 30" xfId="1530"/>
    <cellStyle name="Incorrecto 31" xfId="1531"/>
    <cellStyle name="Incorrecto 4" xfId="1532"/>
    <cellStyle name="Incorrecto 4 2" xfId="1533"/>
    <cellStyle name="Incorrecto 4_H2" xfId="1534"/>
    <cellStyle name="Incorrecto 5" xfId="1535"/>
    <cellStyle name="Incorrecto 5 2" xfId="1536"/>
    <cellStyle name="Incorrecto 5_H2" xfId="1537"/>
    <cellStyle name="Incorrecto 6" xfId="1538"/>
    <cellStyle name="Incorrecto 6 2" xfId="1539"/>
    <cellStyle name="Incorrecto 7" xfId="1540"/>
    <cellStyle name="Incorrecto 7 2" xfId="1541"/>
    <cellStyle name="Incorrecto 8" xfId="1542"/>
    <cellStyle name="Incorrecto 9" xfId="1543"/>
    <cellStyle name="Millares" xfId="1" builtinId="3"/>
    <cellStyle name="Millares [0] 2" xfId="1544"/>
    <cellStyle name="Millares 10" xfId="1545"/>
    <cellStyle name="Millares 11" xfId="1546"/>
    <cellStyle name="Millares 12" xfId="1547"/>
    <cellStyle name="Millares 13" xfId="1548"/>
    <cellStyle name="Millares 14" xfId="1549"/>
    <cellStyle name="Millares 15" xfId="1550"/>
    <cellStyle name="Millares 16" xfId="1551"/>
    <cellStyle name="Millares 2" xfId="1552"/>
    <cellStyle name="Millares 2 2" xfId="4"/>
    <cellStyle name="Millares 2 2 2" xfId="1553"/>
    <cellStyle name="Millares 2 2 3" xfId="1554"/>
    <cellStyle name="Millares 2 2 4" xfId="1555"/>
    <cellStyle name="Millares 2 2_H2" xfId="1556"/>
    <cellStyle name="Millares 2 3" xfId="1557"/>
    <cellStyle name="Millares 2 3 2" xfId="1558"/>
    <cellStyle name="Millares 2 3 2 2" xfId="1559"/>
    <cellStyle name="Millares 2 3 3" xfId="1560"/>
    <cellStyle name="Millares 2 3 4" xfId="1561"/>
    <cellStyle name="Millares 2 3 5" xfId="1562"/>
    <cellStyle name="Millares 2 3_H2" xfId="1563"/>
    <cellStyle name="Millares 2 4" xfId="1564"/>
    <cellStyle name="Millares 2 4 2" xfId="1565"/>
    <cellStyle name="Millares 2 5" xfId="1566"/>
    <cellStyle name="Millares 2 5 2" xfId="1567"/>
    <cellStyle name="Millares 2 6" xfId="17"/>
    <cellStyle name="Millares 2 6 2" xfId="1568"/>
    <cellStyle name="Millares 2 7" xfId="1569"/>
    <cellStyle name="Millares 2 8" xfId="14"/>
    <cellStyle name="Millares 2_G50" xfId="1570"/>
    <cellStyle name="Millares 3" xfId="1571"/>
    <cellStyle name="Millares 3 2" xfId="1572"/>
    <cellStyle name="Millares 3 2 2" xfId="1573"/>
    <cellStyle name="Millares 3 3" xfId="1574"/>
    <cellStyle name="Millares 3 3 2" xfId="1575"/>
    <cellStyle name="Millares 3 4" xfId="1576"/>
    <cellStyle name="Millares 3 5" xfId="1577"/>
    <cellStyle name="Millares 3_G50" xfId="1578"/>
    <cellStyle name="Millares 4" xfId="1579"/>
    <cellStyle name="Millares 4 2" xfId="1580"/>
    <cellStyle name="Millares 4 2 2" xfId="1581"/>
    <cellStyle name="Millares 4 3" xfId="1582"/>
    <cellStyle name="Millares 4 4" xfId="1583"/>
    <cellStyle name="Millares 5" xfId="1584"/>
    <cellStyle name="Millares 5 2" xfId="1585"/>
    <cellStyle name="Millares 5 2 2" xfId="1586"/>
    <cellStyle name="Millares 5 3" xfId="1587"/>
    <cellStyle name="Millares 5 4" xfId="1588"/>
    <cellStyle name="Millares 5_H2" xfId="1589"/>
    <cellStyle name="Millares 6" xfId="1590"/>
    <cellStyle name="Millares 6 2" xfId="1591"/>
    <cellStyle name="Millares 7" xfId="1592"/>
    <cellStyle name="Millares 7 2" xfId="1593"/>
    <cellStyle name="Millares 7 2 2" xfId="1594"/>
    <cellStyle name="Millares 7 3" xfId="1595"/>
    <cellStyle name="Millares 8" xfId="1596"/>
    <cellStyle name="Millares 8 2" xfId="1597"/>
    <cellStyle name="Millares 8 2 2" xfId="1598"/>
    <cellStyle name="Millares 8 3" xfId="1599"/>
    <cellStyle name="Millares 9" xfId="1600"/>
    <cellStyle name="Millares 9 2" xfId="1601"/>
    <cellStyle name="Moneda [0] 2" xfId="1602"/>
    <cellStyle name="Moneda [0] 3" xfId="1603"/>
    <cellStyle name="Moneda [0] 3 2" xfId="1604"/>
    <cellStyle name="Moneda [0] 4" xfId="1605"/>
    <cellStyle name="Neutral 10" xfId="1606"/>
    <cellStyle name="Neutral 11" xfId="1607"/>
    <cellStyle name="Neutral 12" xfId="1608"/>
    <cellStyle name="Neutral 13" xfId="1609"/>
    <cellStyle name="Neutral 14" xfId="1610"/>
    <cellStyle name="Neutral 15" xfId="1611"/>
    <cellStyle name="Neutral 16" xfId="1612"/>
    <cellStyle name="Neutral 17" xfId="1613"/>
    <cellStyle name="Neutral 18" xfId="1614"/>
    <cellStyle name="Neutral 19" xfId="1615"/>
    <cellStyle name="Neutral 2" xfId="1616"/>
    <cellStyle name="Neutral 2 2" xfId="1617"/>
    <cellStyle name="Neutral 2 3" xfId="1618"/>
    <cellStyle name="Neutral 2 4" xfId="1619"/>
    <cellStyle name="Neutral 2 5" xfId="1620"/>
    <cellStyle name="Neutral 2 6" xfId="1621"/>
    <cellStyle name="Neutral 2_H2" xfId="1622"/>
    <cellStyle name="Neutral 20" xfId="1623"/>
    <cellStyle name="Neutral 21" xfId="1624"/>
    <cellStyle name="Neutral 22" xfId="1625"/>
    <cellStyle name="Neutral 23" xfId="1626"/>
    <cellStyle name="Neutral 24" xfId="1627"/>
    <cellStyle name="Neutral 25" xfId="1628"/>
    <cellStyle name="Neutral 26" xfId="1629"/>
    <cellStyle name="Neutral 27" xfId="1630"/>
    <cellStyle name="Neutral 28" xfId="1631"/>
    <cellStyle name="Neutral 29" xfId="1632"/>
    <cellStyle name="Neutral 3" xfId="1633"/>
    <cellStyle name="Neutral 3 2" xfId="1634"/>
    <cellStyle name="Neutral 30" xfId="1635"/>
    <cellStyle name="Neutral 31" xfId="1636"/>
    <cellStyle name="Neutral 4" xfId="1637"/>
    <cellStyle name="Neutral 4 2" xfId="1638"/>
    <cellStyle name="Neutral 5" xfId="1639"/>
    <cellStyle name="Neutral 5 2" xfId="1640"/>
    <cellStyle name="Neutral 6" xfId="1641"/>
    <cellStyle name="Neutral 6 2" xfId="1642"/>
    <cellStyle name="Neutral 7" xfId="1643"/>
    <cellStyle name="Neutral 7 2" xfId="1644"/>
    <cellStyle name="Neutral 8" xfId="1645"/>
    <cellStyle name="Neutral 9" xfId="1646"/>
    <cellStyle name="Normal" xfId="0" builtinId="0"/>
    <cellStyle name="Normal - Modelo1" xfId="1647"/>
    <cellStyle name="Normal 10" xfId="1648"/>
    <cellStyle name="Normal 10 2" xfId="1649"/>
    <cellStyle name="Normal 11" xfId="1650"/>
    <cellStyle name="Normal 11 2" xfId="1651"/>
    <cellStyle name="Normal 12" xfId="1652"/>
    <cellStyle name="Normal 12 2" xfId="1653"/>
    <cellStyle name="Normal 13" xfId="1654"/>
    <cellStyle name="Normal 14" xfId="1655"/>
    <cellStyle name="Normal 15" xfId="1656"/>
    <cellStyle name="Normal 16" xfId="1657"/>
    <cellStyle name="Normal 17" xfId="11"/>
    <cellStyle name="Normal 18" xfId="1658"/>
    <cellStyle name="Normal 2" xfId="1659"/>
    <cellStyle name="Normal 2 10" xfId="1660"/>
    <cellStyle name="Normal 2 11" xfId="1661"/>
    <cellStyle name="Normal 2 12" xfId="1662"/>
    <cellStyle name="Normal 2 2" xfId="1663"/>
    <cellStyle name="Normal 2 2 2" xfId="1664"/>
    <cellStyle name="Normal 2 2 2 2" xfId="1665"/>
    <cellStyle name="Normal 2 2 2 3" xfId="1666"/>
    <cellStyle name="Normal 2 2 2_H2" xfId="1667"/>
    <cellStyle name="Normal 2 2 3" xfId="1668"/>
    <cellStyle name="Normal 2 2_3.2 Hogares 201112" xfId="1669"/>
    <cellStyle name="Normal 2 3" xfId="1670"/>
    <cellStyle name="Normal 2 3 10" xfId="1671"/>
    <cellStyle name="Normal 2 3 2" xfId="1672"/>
    <cellStyle name="Normal 2 3 3" xfId="1673"/>
    <cellStyle name="Normal 2 3 3 2" xfId="1674"/>
    <cellStyle name="Normal 2 3 3 3" xfId="1675"/>
    <cellStyle name="Normal 2 3 3_III - 2. Situación Actual Deudores - Hogares" xfId="1676"/>
    <cellStyle name="Normal 2 3 4" xfId="1677"/>
    <cellStyle name="Normal 2 3 5" xfId="1678"/>
    <cellStyle name="Normal 2 3 6" xfId="1679"/>
    <cellStyle name="Normal 2 3 7" xfId="1680"/>
    <cellStyle name="Normal 2 3 8" xfId="1681"/>
    <cellStyle name="Normal 2 3 9" xfId="1682"/>
    <cellStyle name="Normal 2 3_3.2 Hogares 201112" xfId="1683"/>
    <cellStyle name="Normal 2 4" xfId="1684"/>
    <cellStyle name="Normal 2 4 2" xfId="1685"/>
    <cellStyle name="Normal 2 4 3" xfId="1686"/>
    <cellStyle name="Normal 2 4_H3" xfId="1687"/>
    <cellStyle name="Normal 2 5" xfId="1688"/>
    <cellStyle name="Normal 2 5 2" xfId="1689"/>
    <cellStyle name="Normal 2 6" xfId="1690"/>
    <cellStyle name="Normal 2 6 2" xfId="1691"/>
    <cellStyle name="Normal 2 7" xfId="1692"/>
    <cellStyle name="Normal 2 8" xfId="1693"/>
    <cellStyle name="Normal 2 9" xfId="1694"/>
    <cellStyle name="Normal 2_Cuadros base 2000 (Compendio) 07 10 2010" xfId="1695"/>
    <cellStyle name="Normal 3" xfId="1696"/>
    <cellStyle name="Normal 3 10" xfId="13"/>
    <cellStyle name="Normal 3 11" xfId="1697"/>
    <cellStyle name="Normal 3 12" xfId="1698"/>
    <cellStyle name="Normal 3 13" xfId="1699"/>
    <cellStyle name="Normal 3 14" xfId="1700"/>
    <cellStyle name="Normal 3 15" xfId="1701"/>
    <cellStyle name="Normal 3 16" xfId="1702"/>
    <cellStyle name="Normal 3 17" xfId="1703"/>
    <cellStyle name="Normal 3 18" xfId="1704"/>
    <cellStyle name="Normal 3 19" xfId="1705"/>
    <cellStyle name="Normal 3 2" xfId="1706"/>
    <cellStyle name="Normal 3 2 10" xfId="1707"/>
    <cellStyle name="Normal 3 2 2" xfId="1708"/>
    <cellStyle name="Normal 3 2 2 2" xfId="1709"/>
    <cellStyle name="Normal 3 2 2_H2" xfId="1710"/>
    <cellStyle name="Normal 3 2 3" xfId="1711"/>
    <cellStyle name="Normal 3 2 4" xfId="1712"/>
    <cellStyle name="Normal 3 2 5" xfId="1713"/>
    <cellStyle name="Normal 3 2 6" xfId="1714"/>
    <cellStyle name="Normal 3 2 7" xfId="1715"/>
    <cellStyle name="Normal 3 2 8" xfId="1716"/>
    <cellStyle name="Normal 3 2 9" xfId="1717"/>
    <cellStyle name="Normal 3 2_3.2 Hogares 201112" xfId="1718"/>
    <cellStyle name="Normal 3 20" xfId="1719"/>
    <cellStyle name="Normal 3 21" xfId="1720"/>
    <cellStyle name="Normal 3 22" xfId="1721"/>
    <cellStyle name="Normal 3 23" xfId="1722"/>
    <cellStyle name="Normal 3 24" xfId="1723"/>
    <cellStyle name="Normal 3 25" xfId="1724"/>
    <cellStyle name="Normal 3 26" xfId="1725"/>
    <cellStyle name="Normal 3 27" xfId="1726"/>
    <cellStyle name="Normal 3 28" xfId="1727"/>
    <cellStyle name="Normal 3 28 2" xfId="1728"/>
    <cellStyle name="Normal 3 29" xfId="1729"/>
    <cellStyle name="Normal 3 3" xfId="1730"/>
    <cellStyle name="Normal 3 3 2" xfId="1731"/>
    <cellStyle name="Normal 3 3_H2" xfId="1732"/>
    <cellStyle name="Normal 3 30" xfId="1733"/>
    <cellStyle name="Normal 3 31" xfId="16"/>
    <cellStyle name="Normal 3 32" xfId="1734"/>
    <cellStyle name="Normal 3 33" xfId="1735"/>
    <cellStyle name="Normal 3 34" xfId="1736"/>
    <cellStyle name="Normal 3 35" xfId="1737"/>
    <cellStyle name="Normal 3 36" xfId="1738"/>
    <cellStyle name="Normal 3 37" xfId="1739"/>
    <cellStyle name="Normal 3 38" xfId="1740"/>
    <cellStyle name="Normal 3 39" xfId="1741"/>
    <cellStyle name="Normal 3 4" xfId="1742"/>
    <cellStyle name="Normal 3 40" xfId="1743"/>
    <cellStyle name="Normal 3 41" xfId="1744"/>
    <cellStyle name="Normal 3 5" xfId="1745"/>
    <cellStyle name="Normal 3 6" xfId="1746"/>
    <cellStyle name="Normal 3 7" xfId="1747"/>
    <cellStyle name="Normal 3 8" xfId="1748"/>
    <cellStyle name="Normal 3 9" xfId="1749"/>
    <cellStyle name="Normal 3_3.2 Hogares 201112" xfId="1750"/>
    <cellStyle name="Normal 4" xfId="1751"/>
    <cellStyle name="Normal 4 2" xfId="1752"/>
    <cellStyle name="Normal 4 2 2" xfId="1753"/>
    <cellStyle name="Normal 4 2 3" xfId="1754"/>
    <cellStyle name="Normal 4 3" xfId="1755"/>
    <cellStyle name="Normal 4 3 2" xfId="1756"/>
    <cellStyle name="Normal 4 4" xfId="1757"/>
    <cellStyle name="Normal 4_H2" xfId="1758"/>
    <cellStyle name="Normal 5" xfId="1759"/>
    <cellStyle name="Normal 5 2" xfId="1760"/>
    <cellStyle name="Normal 5 2 2" xfId="1761"/>
    <cellStyle name="Normal 5 3" xfId="1762"/>
    <cellStyle name="Normal 5_H3" xfId="1763"/>
    <cellStyle name="Normal 6" xfId="1764"/>
    <cellStyle name="Normal 6 10" xfId="1765"/>
    <cellStyle name="Normal 6 2" xfId="1766"/>
    <cellStyle name="Normal 6 2 2" xfId="1767"/>
    <cellStyle name="Normal 6 2 3" xfId="1768"/>
    <cellStyle name="Normal 6 2_III - 2. Situación Actual Deudores - Hogares" xfId="1769"/>
    <cellStyle name="Normal 6 3" xfId="1770"/>
    <cellStyle name="Normal 6 4" xfId="1771"/>
    <cellStyle name="Normal 6 5" xfId="1772"/>
    <cellStyle name="Normal 6 6" xfId="1773"/>
    <cellStyle name="Normal 6 7" xfId="1774"/>
    <cellStyle name="Normal 6 8" xfId="1775"/>
    <cellStyle name="Normal 6 9" xfId="1776"/>
    <cellStyle name="Normal 6_3.2 Hogares 201112" xfId="1777"/>
    <cellStyle name="Normal 7" xfId="1778"/>
    <cellStyle name="Normal 7 2" xfId="1779"/>
    <cellStyle name="Normal 7 2 2" xfId="1780"/>
    <cellStyle name="Normal 7 3" xfId="1781"/>
    <cellStyle name="Normal 7 4" xfId="1782"/>
    <cellStyle name="Normal 7 5" xfId="1783"/>
    <cellStyle name="Normal 7_H3" xfId="1784"/>
    <cellStyle name="Normal 8" xfId="1785"/>
    <cellStyle name="Normal 8 2" xfId="5"/>
    <cellStyle name="Normal 8_H3" xfId="1786"/>
    <cellStyle name="Normal 9" xfId="1787"/>
    <cellStyle name="Normal 9 2" xfId="1788"/>
    <cellStyle name="Normal 9_H3" xfId="1789"/>
    <cellStyle name="Normal_Censos 1951-1993" xfId="9"/>
    <cellStyle name="Normal_Desesta. 4-13" xfId="8"/>
    <cellStyle name="Normal_H1" xfId="7"/>
    <cellStyle name="Normal_III.B Hogares (v1)" xfId="3"/>
    <cellStyle name="Normal_Modelos Fórmula Rafael Aj2a" xfId="12"/>
    <cellStyle name="Normal_Resumen Super Rend Cuentas" xfId="6"/>
    <cellStyle name="Notas 10" xfId="1790"/>
    <cellStyle name="Notas 11" xfId="1791"/>
    <cellStyle name="Notas 12" xfId="1792"/>
    <cellStyle name="Notas 13" xfId="1793"/>
    <cellStyle name="Notas 14" xfId="1794"/>
    <cellStyle name="Notas 15" xfId="1795"/>
    <cellStyle name="Notas 16" xfId="1796"/>
    <cellStyle name="Notas 17" xfId="1797"/>
    <cellStyle name="Notas 18" xfId="1798"/>
    <cellStyle name="Notas 19" xfId="1799"/>
    <cellStyle name="Notas 2" xfId="1800"/>
    <cellStyle name="Notas 2 2" xfId="1801"/>
    <cellStyle name="Notas 2 2 2" xfId="1802"/>
    <cellStyle name="Notas 2 2 3" xfId="1803"/>
    <cellStyle name="Notas 2 3" xfId="1804"/>
    <cellStyle name="Notas 2 3 2" xfId="1805"/>
    <cellStyle name="Notas 2 4" xfId="1806"/>
    <cellStyle name="Notas 2 4 2" xfId="1807"/>
    <cellStyle name="Notas 2 5" xfId="1808"/>
    <cellStyle name="Notas 2 6" xfId="1809"/>
    <cellStyle name="Notas 2 7" xfId="1810"/>
    <cellStyle name="Notas 20" xfId="1811"/>
    <cellStyle name="Notas 21" xfId="1812"/>
    <cellStyle name="Notas 22" xfId="1813"/>
    <cellStyle name="Notas 23" xfId="1814"/>
    <cellStyle name="Notas 24" xfId="1815"/>
    <cellStyle name="Notas 25" xfId="1816"/>
    <cellStyle name="Notas 26" xfId="1817"/>
    <cellStyle name="Notas 27" xfId="1818"/>
    <cellStyle name="Notas 28" xfId="1819"/>
    <cellStyle name="Notas 29" xfId="1820"/>
    <cellStyle name="Notas 3" xfId="1821"/>
    <cellStyle name="Notas 3 2" xfId="1822"/>
    <cellStyle name="Notas 3 3" xfId="1823"/>
    <cellStyle name="Notas 3 4" xfId="1824"/>
    <cellStyle name="Notas 30" xfId="1825"/>
    <cellStyle name="Notas 31" xfId="1826"/>
    <cellStyle name="Notas 4" xfId="1827"/>
    <cellStyle name="Notas 4 2" xfId="1828"/>
    <cellStyle name="Notas 4 3" xfId="1829"/>
    <cellStyle name="Notas 4 4" xfId="1830"/>
    <cellStyle name="Notas 5" xfId="1831"/>
    <cellStyle name="Notas 5 2" xfId="1832"/>
    <cellStyle name="Notas 5 3" xfId="1833"/>
    <cellStyle name="Notas 5 4" xfId="1834"/>
    <cellStyle name="Notas 6" xfId="1835"/>
    <cellStyle name="Notas 6 2" xfId="1836"/>
    <cellStyle name="Notas 7" xfId="1837"/>
    <cellStyle name="Notas 7 2" xfId="1838"/>
    <cellStyle name="Notas 8" xfId="1839"/>
    <cellStyle name="Notas 9" xfId="1840"/>
    <cellStyle name="Porcentaje" xfId="2" builtinId="5"/>
    <cellStyle name="Porcentaje 2" xfId="10"/>
    <cellStyle name="Porcentaje 2 2" xfId="1841"/>
    <cellStyle name="Porcentaje 2 3" xfId="1842"/>
    <cellStyle name="Porcentaje 2 4" xfId="15"/>
    <cellStyle name="Porcentaje 3" xfId="1843"/>
    <cellStyle name="Porcentaje 3 2" xfId="1844"/>
    <cellStyle name="Porcentaje 3 2 2" xfId="1845"/>
    <cellStyle name="Porcentaje 3 3" xfId="1846"/>
    <cellStyle name="Porcentaje 3 4" xfId="1847"/>
    <cellStyle name="Porcentaje 3 5" xfId="1848"/>
    <cellStyle name="Porcentaje 4" xfId="1849"/>
    <cellStyle name="Porcentaje 4 2" xfId="1850"/>
    <cellStyle name="Porcentaje 5" xfId="1851"/>
    <cellStyle name="Porcentual 2" xfId="1852"/>
    <cellStyle name="Porcentual 2 2" xfId="1853"/>
    <cellStyle name="Porcentual 2 2 2" xfId="1854"/>
    <cellStyle name="Porcentual 2 3" xfId="1855"/>
    <cellStyle name="Porcentual 2 4" xfId="1856"/>
    <cellStyle name="Porcentual 2 5" xfId="1857"/>
    <cellStyle name="Porcentual 3" xfId="1858"/>
    <cellStyle name="Porcentual 3 2" xfId="1859"/>
    <cellStyle name="Porcentual 4" xfId="1860"/>
    <cellStyle name="Salida 10" xfId="1861"/>
    <cellStyle name="Salida 11" xfId="1862"/>
    <cellStyle name="Salida 12" xfId="1863"/>
    <cellStyle name="Salida 13" xfId="1864"/>
    <cellStyle name="Salida 14" xfId="1865"/>
    <cellStyle name="Salida 15" xfId="1866"/>
    <cellStyle name="Salida 16" xfId="1867"/>
    <cellStyle name="Salida 17" xfId="1868"/>
    <cellStyle name="Salida 18" xfId="1869"/>
    <cellStyle name="Salida 19" xfId="1870"/>
    <cellStyle name="Salida 2" xfId="1871"/>
    <cellStyle name="Salida 2 2" xfId="1872"/>
    <cellStyle name="Salida 2 3" xfId="1873"/>
    <cellStyle name="Salida 2 4" xfId="1874"/>
    <cellStyle name="Salida 2 5" xfId="1875"/>
    <cellStyle name="Salida 2 6" xfId="1876"/>
    <cellStyle name="Salida 2_H2" xfId="1877"/>
    <cellStyle name="Salida 20" xfId="1878"/>
    <cellStyle name="Salida 21" xfId="1879"/>
    <cellStyle name="Salida 22" xfId="1880"/>
    <cellStyle name="Salida 23" xfId="1881"/>
    <cellStyle name="Salida 24" xfId="1882"/>
    <cellStyle name="Salida 25" xfId="1883"/>
    <cellStyle name="Salida 26" xfId="1884"/>
    <cellStyle name="Salida 27" xfId="1885"/>
    <cellStyle name="Salida 28" xfId="1886"/>
    <cellStyle name="Salida 29" xfId="1887"/>
    <cellStyle name="Salida 3" xfId="1888"/>
    <cellStyle name="Salida 3 2" xfId="1889"/>
    <cellStyle name="Salida 3_H2" xfId="1890"/>
    <cellStyle name="Salida 30" xfId="1891"/>
    <cellStyle name="Salida 31" xfId="1892"/>
    <cellStyle name="Salida 4" xfId="1893"/>
    <cellStyle name="Salida 4 2" xfId="1894"/>
    <cellStyle name="Salida 4_H2" xfId="1895"/>
    <cellStyle name="Salida 5" xfId="1896"/>
    <cellStyle name="Salida 5 2" xfId="1897"/>
    <cellStyle name="Salida 5_H2" xfId="1898"/>
    <cellStyle name="Salida 6" xfId="1899"/>
    <cellStyle name="Salida 6 2" xfId="1900"/>
    <cellStyle name="Salida 7" xfId="1901"/>
    <cellStyle name="Salida 7 2" xfId="1902"/>
    <cellStyle name="Salida 8" xfId="1903"/>
    <cellStyle name="Salida 9" xfId="1904"/>
    <cellStyle name="Text" xfId="1905"/>
    <cellStyle name="Text 2" xfId="1906"/>
    <cellStyle name="Texto de advertencia 10" xfId="1907"/>
    <cellStyle name="Texto de advertencia 11" xfId="1908"/>
    <cellStyle name="Texto de advertencia 12" xfId="1909"/>
    <cellStyle name="Texto de advertencia 13" xfId="1910"/>
    <cellStyle name="Texto de advertencia 14" xfId="1911"/>
    <cellStyle name="Texto de advertencia 15" xfId="1912"/>
    <cellStyle name="Texto de advertencia 16" xfId="1913"/>
    <cellStyle name="Texto de advertencia 17" xfId="1914"/>
    <cellStyle name="Texto de advertencia 18" xfId="1915"/>
    <cellStyle name="Texto de advertencia 19" xfId="1916"/>
    <cellStyle name="Texto de advertencia 2" xfId="1917"/>
    <cellStyle name="Texto de advertencia 2 2" xfId="1918"/>
    <cellStyle name="Texto de advertencia 2 3" xfId="1919"/>
    <cellStyle name="Texto de advertencia 2 4" xfId="1920"/>
    <cellStyle name="Texto de advertencia 2 5" xfId="1921"/>
    <cellStyle name="Texto de advertencia 2 6" xfId="1922"/>
    <cellStyle name="Texto de advertencia 2_H2" xfId="1923"/>
    <cellStyle name="Texto de advertencia 20" xfId="1924"/>
    <cellStyle name="Texto de advertencia 21" xfId="1925"/>
    <cellStyle name="Texto de advertencia 22" xfId="1926"/>
    <cellStyle name="Texto de advertencia 23" xfId="1927"/>
    <cellStyle name="Texto de advertencia 24" xfId="1928"/>
    <cellStyle name="Texto de advertencia 25" xfId="1929"/>
    <cellStyle name="Texto de advertencia 26" xfId="1930"/>
    <cellStyle name="Texto de advertencia 27" xfId="1931"/>
    <cellStyle name="Texto de advertencia 28" xfId="1932"/>
    <cellStyle name="Texto de advertencia 29" xfId="1933"/>
    <cellStyle name="Texto de advertencia 3" xfId="1934"/>
    <cellStyle name="Texto de advertencia 3 2" xfId="1935"/>
    <cellStyle name="Texto de advertencia 3_H2" xfId="1936"/>
    <cellStyle name="Texto de advertencia 30" xfId="1937"/>
    <cellStyle name="Texto de advertencia 31" xfId="1938"/>
    <cellStyle name="Texto de advertencia 4" xfId="1939"/>
    <cellStyle name="Texto de advertencia 4 2" xfId="1940"/>
    <cellStyle name="Texto de advertencia 4_H2" xfId="1941"/>
    <cellStyle name="Texto de advertencia 5" xfId="1942"/>
    <cellStyle name="Texto de advertencia 5 2" xfId="1943"/>
    <cellStyle name="Texto de advertencia 5_H2" xfId="1944"/>
    <cellStyle name="Texto de advertencia 6" xfId="1945"/>
    <cellStyle name="Texto de advertencia 6 2" xfId="1946"/>
    <cellStyle name="Texto de advertencia 7" xfId="1947"/>
    <cellStyle name="Texto de advertencia 7 2" xfId="1948"/>
    <cellStyle name="Texto de advertencia 8" xfId="1949"/>
    <cellStyle name="Texto de advertencia 9" xfId="1950"/>
    <cellStyle name="Texto explicativo 10" xfId="1951"/>
    <cellStyle name="Texto explicativo 11" xfId="1952"/>
    <cellStyle name="Texto explicativo 12" xfId="1953"/>
    <cellStyle name="Texto explicativo 13" xfId="1954"/>
    <cellStyle name="Texto explicativo 14" xfId="1955"/>
    <cellStyle name="Texto explicativo 15" xfId="1956"/>
    <cellStyle name="Texto explicativo 16" xfId="1957"/>
    <cellStyle name="Texto explicativo 17" xfId="1958"/>
    <cellStyle name="Texto explicativo 18" xfId="1959"/>
    <cellStyle name="Texto explicativo 19" xfId="1960"/>
    <cellStyle name="Texto explicativo 2" xfId="1961"/>
    <cellStyle name="Texto explicativo 2 2" xfId="1962"/>
    <cellStyle name="Texto explicativo 2 3" xfId="1963"/>
    <cellStyle name="Texto explicativo 2 4" xfId="1964"/>
    <cellStyle name="Texto explicativo 2 5" xfId="1965"/>
    <cellStyle name="Texto explicativo 2 6" xfId="1966"/>
    <cellStyle name="Texto explicativo 2_H2" xfId="1967"/>
    <cellStyle name="Texto explicativo 20" xfId="1968"/>
    <cellStyle name="Texto explicativo 21" xfId="1969"/>
    <cellStyle name="Texto explicativo 22" xfId="1970"/>
    <cellStyle name="Texto explicativo 23" xfId="1971"/>
    <cellStyle name="Texto explicativo 24" xfId="1972"/>
    <cellStyle name="Texto explicativo 25" xfId="1973"/>
    <cellStyle name="Texto explicativo 26" xfId="1974"/>
    <cellStyle name="Texto explicativo 27" xfId="1975"/>
    <cellStyle name="Texto explicativo 28" xfId="1976"/>
    <cellStyle name="Texto explicativo 29" xfId="1977"/>
    <cellStyle name="Texto explicativo 3" xfId="1978"/>
    <cellStyle name="Texto explicativo 3 2" xfId="1979"/>
    <cellStyle name="Texto explicativo 3_H2" xfId="1980"/>
    <cellStyle name="Texto explicativo 30" xfId="1981"/>
    <cellStyle name="Texto explicativo 31" xfId="1982"/>
    <cellStyle name="Texto explicativo 4" xfId="1983"/>
    <cellStyle name="Texto explicativo 4 2" xfId="1984"/>
    <cellStyle name="Texto explicativo 4_H2" xfId="1985"/>
    <cellStyle name="Texto explicativo 5" xfId="1986"/>
    <cellStyle name="Texto explicativo 5 2" xfId="1987"/>
    <cellStyle name="Texto explicativo 5_H2" xfId="1988"/>
    <cellStyle name="Texto explicativo 6" xfId="1989"/>
    <cellStyle name="Texto explicativo 6 2" xfId="1990"/>
    <cellStyle name="Texto explicativo 7" xfId="1991"/>
    <cellStyle name="Texto explicativo 7 2" xfId="1992"/>
    <cellStyle name="Texto explicativo 8" xfId="1993"/>
    <cellStyle name="Texto explicativo 9" xfId="1994"/>
    <cellStyle name="Título 1 10" xfId="1995"/>
    <cellStyle name="Título 1 11" xfId="1996"/>
    <cellStyle name="Título 1 12" xfId="1997"/>
    <cellStyle name="Título 1 13" xfId="1998"/>
    <cellStyle name="Título 1 14" xfId="1999"/>
    <cellStyle name="Título 1 15" xfId="2000"/>
    <cellStyle name="Título 1 16" xfId="2001"/>
    <cellStyle name="Título 1 17" xfId="2002"/>
    <cellStyle name="Título 1 18" xfId="2003"/>
    <cellStyle name="Título 1 19" xfId="2004"/>
    <cellStyle name="Título 1 2" xfId="2005"/>
    <cellStyle name="Título 1 2 2" xfId="2006"/>
    <cellStyle name="Título 1 2 3" xfId="2007"/>
    <cellStyle name="Título 1 2 4" xfId="2008"/>
    <cellStyle name="Título 1 2 5" xfId="2009"/>
    <cellStyle name="Título 1 2 6" xfId="2010"/>
    <cellStyle name="Título 1 2_H2" xfId="2011"/>
    <cellStyle name="Título 1 20" xfId="2012"/>
    <cellStyle name="Título 1 21" xfId="2013"/>
    <cellStyle name="Título 1 22" xfId="2014"/>
    <cellStyle name="Título 1 23" xfId="2015"/>
    <cellStyle name="Título 1 24" xfId="2016"/>
    <cellStyle name="Título 1 25" xfId="2017"/>
    <cellStyle name="Título 1 26" xfId="2018"/>
    <cellStyle name="Título 1 27" xfId="2019"/>
    <cellStyle name="Título 1 28" xfId="2020"/>
    <cellStyle name="Título 1 29" xfId="2021"/>
    <cellStyle name="Título 1 3" xfId="2022"/>
    <cellStyle name="Título 1 3 2" xfId="2023"/>
    <cellStyle name="Título 1 3_H2" xfId="2024"/>
    <cellStyle name="Título 1 30" xfId="2025"/>
    <cellStyle name="Título 1 31" xfId="2026"/>
    <cellStyle name="Título 1 4" xfId="2027"/>
    <cellStyle name="Título 1 4 2" xfId="2028"/>
    <cellStyle name="Título 1 4_H2" xfId="2029"/>
    <cellStyle name="Título 1 5" xfId="2030"/>
    <cellStyle name="Título 1 5 2" xfId="2031"/>
    <cellStyle name="Título 1 5_H2" xfId="2032"/>
    <cellStyle name="Título 1 6" xfId="2033"/>
    <cellStyle name="Título 1 6 2" xfId="2034"/>
    <cellStyle name="Título 1 7" xfId="2035"/>
    <cellStyle name="Título 1 7 2" xfId="2036"/>
    <cellStyle name="Título 1 8" xfId="2037"/>
    <cellStyle name="Título 1 9" xfId="2038"/>
    <cellStyle name="Título 2 10" xfId="2039"/>
    <cellStyle name="Título 2 11" xfId="2040"/>
    <cellStyle name="Título 2 12" xfId="2041"/>
    <cellStyle name="Título 2 13" xfId="2042"/>
    <cellStyle name="Título 2 14" xfId="2043"/>
    <cellStyle name="Título 2 15" xfId="2044"/>
    <cellStyle name="Título 2 16" xfId="2045"/>
    <cellStyle name="Título 2 17" xfId="2046"/>
    <cellStyle name="Título 2 18" xfId="2047"/>
    <cellStyle name="Título 2 19" xfId="2048"/>
    <cellStyle name="Título 2 2" xfId="2049"/>
    <cellStyle name="Título 2 2 2" xfId="2050"/>
    <cellStyle name="Título 2 2 3" xfId="2051"/>
    <cellStyle name="Título 2 2 4" xfId="2052"/>
    <cellStyle name="Título 2 2 5" xfId="2053"/>
    <cellStyle name="Título 2 2 6" xfId="2054"/>
    <cellStyle name="Título 2 2_H2" xfId="2055"/>
    <cellStyle name="Título 2 20" xfId="2056"/>
    <cellStyle name="Título 2 21" xfId="2057"/>
    <cellStyle name="Título 2 22" xfId="2058"/>
    <cellStyle name="Título 2 23" xfId="2059"/>
    <cellStyle name="Título 2 24" xfId="2060"/>
    <cellStyle name="Título 2 25" xfId="2061"/>
    <cellStyle name="Título 2 26" xfId="2062"/>
    <cellStyle name="Título 2 27" xfId="2063"/>
    <cellStyle name="Título 2 28" xfId="2064"/>
    <cellStyle name="Título 2 29" xfId="2065"/>
    <cellStyle name="Título 2 3" xfId="2066"/>
    <cellStyle name="Título 2 3 2" xfId="2067"/>
    <cellStyle name="Título 2 3_H2" xfId="2068"/>
    <cellStyle name="Título 2 30" xfId="2069"/>
    <cellStyle name="Título 2 31" xfId="2070"/>
    <cellStyle name="Título 2 4" xfId="2071"/>
    <cellStyle name="Título 2 4 2" xfId="2072"/>
    <cellStyle name="Título 2 4_H2" xfId="2073"/>
    <cellStyle name="Título 2 5" xfId="2074"/>
    <cellStyle name="Título 2 5 2" xfId="2075"/>
    <cellStyle name="Título 2 5_H2" xfId="2076"/>
    <cellStyle name="Título 2 6" xfId="2077"/>
    <cellStyle name="Título 2 6 2" xfId="2078"/>
    <cellStyle name="Título 2 7" xfId="2079"/>
    <cellStyle name="Título 2 7 2" xfId="2080"/>
    <cellStyle name="Título 2 8" xfId="2081"/>
    <cellStyle name="Título 2 9" xfId="2082"/>
    <cellStyle name="Título 3 10" xfId="2083"/>
    <cellStyle name="Título 3 11" xfId="2084"/>
    <cellStyle name="Título 3 12" xfId="2085"/>
    <cellStyle name="Título 3 13" xfId="2086"/>
    <cellStyle name="Título 3 14" xfId="2087"/>
    <cellStyle name="Título 3 15" xfId="2088"/>
    <cellStyle name="Título 3 16" xfId="2089"/>
    <cellStyle name="Título 3 17" xfId="2090"/>
    <cellStyle name="Título 3 18" xfId="2091"/>
    <cellStyle name="Título 3 19" xfId="2092"/>
    <cellStyle name="Título 3 2" xfId="2093"/>
    <cellStyle name="Título 3 2 2" xfId="2094"/>
    <cellStyle name="Título 3 2 3" xfId="2095"/>
    <cellStyle name="Título 3 2 4" xfId="2096"/>
    <cellStyle name="Título 3 2 5" xfId="2097"/>
    <cellStyle name="Título 3 2 6" xfId="2098"/>
    <cellStyle name="Título 3 2_H2" xfId="2099"/>
    <cellStyle name="Título 3 20" xfId="2100"/>
    <cellStyle name="Título 3 21" xfId="2101"/>
    <cellStyle name="Título 3 22" xfId="2102"/>
    <cellStyle name="Título 3 23" xfId="2103"/>
    <cellStyle name="Título 3 24" xfId="2104"/>
    <cellStyle name="Título 3 25" xfId="2105"/>
    <cellStyle name="Título 3 26" xfId="2106"/>
    <cellStyle name="Título 3 27" xfId="2107"/>
    <cellStyle name="Título 3 28" xfId="2108"/>
    <cellStyle name="Título 3 29" xfId="2109"/>
    <cellStyle name="Título 3 3" xfId="2110"/>
    <cellStyle name="Título 3 3 2" xfId="2111"/>
    <cellStyle name="Título 3 3_H2" xfId="2112"/>
    <cellStyle name="Título 3 30" xfId="2113"/>
    <cellStyle name="Título 3 31" xfId="2114"/>
    <cellStyle name="Título 3 4" xfId="2115"/>
    <cellStyle name="Título 3 4 2" xfId="2116"/>
    <cellStyle name="Título 3 4_H2" xfId="2117"/>
    <cellStyle name="Título 3 5" xfId="2118"/>
    <cellStyle name="Título 3 5 2" xfId="2119"/>
    <cellStyle name="Título 3 5_H2" xfId="2120"/>
    <cellStyle name="Título 3 6" xfId="2121"/>
    <cellStyle name="Título 3 6 2" xfId="2122"/>
    <cellStyle name="Título 3 7" xfId="2123"/>
    <cellStyle name="Título 3 7 2" xfId="2124"/>
    <cellStyle name="Título 3 8" xfId="2125"/>
    <cellStyle name="Título 3 9" xfId="2126"/>
    <cellStyle name="Título 4" xfId="2127"/>
    <cellStyle name="Título 4 2" xfId="2128"/>
    <cellStyle name="Título 4 3" xfId="2129"/>
    <cellStyle name="Título 4 4" xfId="2130"/>
    <cellStyle name="Título 4 5" xfId="2131"/>
    <cellStyle name="Título 4 6" xfId="2132"/>
    <cellStyle name="Título 5" xfId="2133"/>
    <cellStyle name="Título 6" xfId="2134"/>
    <cellStyle name="Título 7" xfId="2135"/>
    <cellStyle name="Título 8" xfId="2136"/>
    <cellStyle name="Título 9" xfId="2137"/>
    <cellStyle name="Total 10" xfId="2138"/>
    <cellStyle name="Total 11" xfId="2139"/>
    <cellStyle name="Total 12" xfId="2140"/>
    <cellStyle name="Total 13" xfId="2141"/>
    <cellStyle name="Total 14" xfId="2142"/>
    <cellStyle name="Total 15" xfId="2143"/>
    <cellStyle name="Total 16" xfId="2144"/>
    <cellStyle name="Total 17" xfId="2145"/>
    <cellStyle name="Total 18" xfId="2146"/>
    <cellStyle name="Total 19" xfId="2147"/>
    <cellStyle name="Total 2" xfId="2148"/>
    <cellStyle name="Total 2 2" xfId="2149"/>
    <cellStyle name="Total 2 3" xfId="2150"/>
    <cellStyle name="Total 2 4" xfId="2151"/>
    <cellStyle name="Total 2 5" xfId="2152"/>
    <cellStyle name="Total 2 6" xfId="2153"/>
    <cellStyle name="Total 2_H2" xfId="2154"/>
    <cellStyle name="Total 20" xfId="2155"/>
    <cellStyle name="Total 21" xfId="2156"/>
    <cellStyle name="Total 22" xfId="2157"/>
    <cellStyle name="Total 23" xfId="2158"/>
    <cellStyle name="Total 24" xfId="2159"/>
    <cellStyle name="Total 25" xfId="2160"/>
    <cellStyle name="Total 26" xfId="2161"/>
    <cellStyle name="Total 27" xfId="2162"/>
    <cellStyle name="Total 28" xfId="2163"/>
    <cellStyle name="Total 29" xfId="2164"/>
    <cellStyle name="Total 3" xfId="2165"/>
    <cellStyle name="Total 3 2" xfId="2166"/>
    <cellStyle name="Total 30" xfId="2167"/>
    <cellStyle name="Total 31" xfId="2168"/>
    <cellStyle name="Total 4" xfId="2169"/>
    <cellStyle name="Total 4 2" xfId="2170"/>
    <cellStyle name="Total 5" xfId="2171"/>
    <cellStyle name="Total 5 2" xfId="2172"/>
    <cellStyle name="Total 6" xfId="2173"/>
    <cellStyle name="Total 6 2" xfId="2174"/>
    <cellStyle name="Total 7" xfId="2175"/>
    <cellStyle name="Total 7 2" xfId="2176"/>
    <cellStyle name="Total 8" xfId="2177"/>
    <cellStyle name="Total 9" xfId="2178"/>
    <cellStyle name="ДАТА" xfId="2179"/>
    <cellStyle name="ДЕНЕЖНЫЙ_BOPENGC" xfId="2180"/>
    <cellStyle name="ЗАГОЛОВОК1" xfId="2181"/>
    <cellStyle name="ЗАГОЛОВОК2" xfId="2182"/>
    <cellStyle name="ИТОГОВЫЙ" xfId="2183"/>
    <cellStyle name="Обычный_BOPENGC" xfId="2184"/>
    <cellStyle name="ПРОЦЕНТНЫЙ_BOPENGC" xfId="2185"/>
    <cellStyle name="ТЕКСТ" xfId="2186"/>
    <cellStyle name="ФИКСИРОВАННЫЙ" xfId="2187"/>
    <cellStyle name="ФИНАНСОВЫЙ_BOPENGC" xfId="21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623936082709516E-2"/>
          <c:y val="0.10210142691325637"/>
          <c:w val="0.85257477202701437"/>
          <c:h val="0.69296872997474501"/>
        </c:manualLayout>
      </c:layout>
      <c:barChart>
        <c:barDir val="col"/>
        <c:grouping val="stacked"/>
        <c:varyColors val="0"/>
        <c:ser>
          <c:idx val="3"/>
          <c:order val="0"/>
          <c:tx>
            <c:strRef>
              <c:f>G45A!$B$1</c:f>
              <c:strCache>
                <c:ptCount val="1"/>
                <c:pt idx="0">
                  <c:v>Consumo</c:v>
                </c:pt>
              </c:strCache>
            </c:strRef>
          </c:tx>
          <c:spPr>
            <a:solidFill>
              <a:srgbClr val="B22C1B"/>
            </a:solidFill>
            <a:ln w="31750">
              <a:solidFill>
                <a:srgbClr val="B22C1B"/>
              </a:solidFill>
            </a:ln>
          </c:spPr>
          <c:invertIfNegative val="0"/>
          <c:cat>
            <c:numRef>
              <c:f>G45A!$A$2:$A$48</c:f>
              <c:numCache>
                <c:formatCode>mmm\-yy</c:formatCode>
                <c:ptCount val="47"/>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numCache>
            </c:numRef>
          </c:cat>
          <c:val>
            <c:numRef>
              <c:f>G45A!$B$2:$B$48</c:f>
              <c:numCache>
                <c:formatCode>#,##0.00</c:formatCode>
                <c:ptCount val="47"/>
                <c:pt idx="0">
                  <c:v>14.824339745350155</c:v>
                </c:pt>
                <c:pt idx="1">
                  <c:v>14.817833184404376</c:v>
                </c:pt>
                <c:pt idx="2">
                  <c:v>15.430532821419851</c:v>
                </c:pt>
                <c:pt idx="3">
                  <c:v>16.30802568672317</c:v>
                </c:pt>
                <c:pt idx="4">
                  <c:v>17.204959938940544</c:v>
                </c:pt>
                <c:pt idx="5">
                  <c:v>17.691794264522631</c:v>
                </c:pt>
                <c:pt idx="6">
                  <c:v>18.54876302167045</c:v>
                </c:pt>
                <c:pt idx="7">
                  <c:v>19.82009520505515</c:v>
                </c:pt>
                <c:pt idx="8">
                  <c:v>21.328391041123279</c:v>
                </c:pt>
                <c:pt idx="9">
                  <c:v>21.881690139768729</c:v>
                </c:pt>
                <c:pt idx="10">
                  <c:v>23.328945047437522</c:v>
                </c:pt>
                <c:pt idx="11">
                  <c:v>25.391115342965051</c:v>
                </c:pt>
                <c:pt idx="12">
                  <c:v>27.793495274896365</c:v>
                </c:pt>
                <c:pt idx="13">
                  <c:v>29.668297623206968</c:v>
                </c:pt>
                <c:pt idx="14">
                  <c:v>32.395074983845049</c:v>
                </c:pt>
                <c:pt idx="15">
                  <c:v>35.51748235603803</c:v>
                </c:pt>
                <c:pt idx="16">
                  <c:v>38.926527769287318</c:v>
                </c:pt>
                <c:pt idx="17">
                  <c:v>40.986253041574983</c:v>
                </c:pt>
                <c:pt idx="18">
                  <c:v>43.808031242872389</c:v>
                </c:pt>
                <c:pt idx="19">
                  <c:v>46.73098419680165</c:v>
                </c:pt>
                <c:pt idx="20">
                  <c:v>49.603319780104705</c:v>
                </c:pt>
                <c:pt idx="21">
                  <c:v>49.261675134619978</c:v>
                </c:pt>
                <c:pt idx="22">
                  <c:v>49.660504699485621</c:v>
                </c:pt>
                <c:pt idx="23">
                  <c:v>51.118208086739777</c:v>
                </c:pt>
                <c:pt idx="24">
                  <c:v>51.596417391946211</c:v>
                </c:pt>
                <c:pt idx="25">
                  <c:v>49.899717603506218</c:v>
                </c:pt>
                <c:pt idx="26">
                  <c:v>49.520309749528963</c:v>
                </c:pt>
                <c:pt idx="27">
                  <c:v>49.457920200052065</c:v>
                </c:pt>
                <c:pt idx="28">
                  <c:v>51.6236766542049</c:v>
                </c:pt>
                <c:pt idx="29">
                  <c:v>50.907641427432374</c:v>
                </c:pt>
                <c:pt idx="30">
                  <c:v>52.622860947512493</c:v>
                </c:pt>
                <c:pt idx="31">
                  <c:v>55.393935179450025</c:v>
                </c:pt>
                <c:pt idx="32">
                  <c:v>58.087767700215444</c:v>
                </c:pt>
                <c:pt idx="33">
                  <c:v>59.478366622767176</c:v>
                </c:pt>
                <c:pt idx="34">
                  <c:v>63.26331339214498</c:v>
                </c:pt>
                <c:pt idx="35">
                  <c:v>66.497135250821728</c:v>
                </c:pt>
                <c:pt idx="36">
                  <c:v>69.635619720346426</c:v>
                </c:pt>
                <c:pt idx="37">
                  <c:v>71.297918638573279</c:v>
                </c:pt>
                <c:pt idx="38">
                  <c:v>73.978274990838045</c:v>
                </c:pt>
                <c:pt idx="39">
                  <c:v>76.502375210094797</c:v>
                </c:pt>
                <c:pt idx="40">
                  <c:v>79.332351060316682</c:v>
                </c:pt>
                <c:pt idx="41">
                  <c:v>80.186248259748908</c:v>
                </c:pt>
                <c:pt idx="42">
                  <c:v>81.859583318694916</c:v>
                </c:pt>
                <c:pt idx="43">
                  <c:v>84.195290618902817</c:v>
                </c:pt>
                <c:pt idx="44">
                  <c:v>87.037088874289608</c:v>
                </c:pt>
                <c:pt idx="45">
                  <c:v>87.077589774481467</c:v>
                </c:pt>
                <c:pt idx="46">
                  <c:v>88.931306050594486</c:v>
                </c:pt>
              </c:numCache>
            </c:numRef>
          </c:val>
        </c:ser>
        <c:ser>
          <c:idx val="2"/>
          <c:order val="1"/>
          <c:tx>
            <c:strRef>
              <c:f>G45A!$C$1</c:f>
              <c:strCache>
                <c:ptCount val="1"/>
                <c:pt idx="0">
                  <c:v>Vivienda</c:v>
                </c:pt>
              </c:strCache>
            </c:strRef>
          </c:tx>
          <c:spPr>
            <a:solidFill>
              <a:srgbClr val="EAB010"/>
            </a:solidFill>
            <a:ln w="31750">
              <a:solidFill>
                <a:srgbClr val="ECB720"/>
              </a:solidFill>
            </a:ln>
          </c:spPr>
          <c:invertIfNegative val="0"/>
          <c:cat>
            <c:numRef>
              <c:f>G45A!$A$2:$A$48</c:f>
              <c:numCache>
                <c:formatCode>mmm\-yy</c:formatCode>
                <c:ptCount val="47"/>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numCache>
            </c:numRef>
          </c:cat>
          <c:val>
            <c:numRef>
              <c:f>G45A!$C$2:$C$48</c:f>
              <c:numCache>
                <c:formatCode>#,##0.00</c:formatCode>
                <c:ptCount val="47"/>
                <c:pt idx="0">
                  <c:v>21.811334793781977</c:v>
                </c:pt>
                <c:pt idx="1">
                  <c:v>21.034973346031116</c:v>
                </c:pt>
                <c:pt idx="2">
                  <c:v>20.600256766300632</c:v>
                </c:pt>
                <c:pt idx="3">
                  <c:v>20.203204369964652</c:v>
                </c:pt>
                <c:pt idx="4">
                  <c:v>19.468576314173951</c:v>
                </c:pt>
                <c:pt idx="5">
                  <c:v>18.791135388295874</c:v>
                </c:pt>
                <c:pt idx="6">
                  <c:v>18.416663638779401</c:v>
                </c:pt>
                <c:pt idx="7">
                  <c:v>18.273447922099894</c:v>
                </c:pt>
                <c:pt idx="8">
                  <c:v>17.209089177052867</c:v>
                </c:pt>
                <c:pt idx="9">
                  <c:v>16.661310483758111</c:v>
                </c:pt>
                <c:pt idx="10">
                  <c:v>16.43922698087788</c:v>
                </c:pt>
                <c:pt idx="11">
                  <c:v>16.25631144549801</c:v>
                </c:pt>
                <c:pt idx="12">
                  <c:v>16.198590693102805</c:v>
                </c:pt>
                <c:pt idx="13">
                  <c:v>15.884632894093549</c:v>
                </c:pt>
                <c:pt idx="14">
                  <c:v>16.005792524303089</c:v>
                </c:pt>
                <c:pt idx="15">
                  <c:v>16.583949754704513</c:v>
                </c:pt>
                <c:pt idx="16">
                  <c:v>17.325651036981601</c:v>
                </c:pt>
                <c:pt idx="17">
                  <c:v>17.573669194265655</c:v>
                </c:pt>
                <c:pt idx="18">
                  <c:v>18.33634519659434</c:v>
                </c:pt>
                <c:pt idx="19">
                  <c:v>19.032792884344726</c:v>
                </c:pt>
                <c:pt idx="20">
                  <c:v>20.016054633214672</c:v>
                </c:pt>
                <c:pt idx="21">
                  <c:v>20.009234556271949</c:v>
                </c:pt>
                <c:pt idx="22">
                  <c:v>20.494386042056767</c:v>
                </c:pt>
                <c:pt idx="23">
                  <c:v>21.318894889845094</c:v>
                </c:pt>
                <c:pt idx="24">
                  <c:v>21.691499732843173</c:v>
                </c:pt>
                <c:pt idx="25">
                  <c:v>21.694885555562781</c:v>
                </c:pt>
                <c:pt idx="26">
                  <c:v>22.166803076099853</c:v>
                </c:pt>
                <c:pt idx="27">
                  <c:v>22.887417356150571</c:v>
                </c:pt>
                <c:pt idx="28">
                  <c:v>23.875979750914961</c:v>
                </c:pt>
                <c:pt idx="29">
                  <c:v>24.240918305398502</c:v>
                </c:pt>
                <c:pt idx="30">
                  <c:v>25.02580798825457</c:v>
                </c:pt>
                <c:pt idx="31">
                  <c:v>26.170680416591626</c:v>
                </c:pt>
                <c:pt idx="32">
                  <c:v>27.097132581666752</c:v>
                </c:pt>
                <c:pt idx="33">
                  <c:v>27.567150251047547</c:v>
                </c:pt>
                <c:pt idx="34">
                  <c:v>28.646462064168716</c:v>
                </c:pt>
                <c:pt idx="35">
                  <c:v>29.945034938525783</c:v>
                </c:pt>
                <c:pt idx="36">
                  <c:v>31.086123485082631</c:v>
                </c:pt>
                <c:pt idx="37">
                  <c:v>31.739226211201217</c:v>
                </c:pt>
                <c:pt idx="38">
                  <c:v>32.78052595104824</c:v>
                </c:pt>
                <c:pt idx="39">
                  <c:v>33.278324855622209</c:v>
                </c:pt>
                <c:pt idx="40">
                  <c:v>34.728243812478503</c:v>
                </c:pt>
                <c:pt idx="41">
                  <c:v>35.384811367377814</c:v>
                </c:pt>
                <c:pt idx="42">
                  <c:v>36.662061604542927</c:v>
                </c:pt>
                <c:pt idx="43">
                  <c:v>38.341158093220272</c:v>
                </c:pt>
                <c:pt idx="44">
                  <c:v>40.60907269200893</c:v>
                </c:pt>
                <c:pt idx="45">
                  <c:v>41.549131032763491</c:v>
                </c:pt>
                <c:pt idx="46">
                  <c:v>42.945095651480102</c:v>
                </c:pt>
              </c:numCache>
            </c:numRef>
          </c:val>
        </c:ser>
        <c:dLbls>
          <c:showLegendKey val="0"/>
          <c:showVal val="0"/>
          <c:showCatName val="0"/>
          <c:showSerName val="0"/>
          <c:showPercent val="0"/>
          <c:showBubbleSize val="0"/>
        </c:dLbls>
        <c:gapWidth val="270"/>
        <c:overlap val="100"/>
        <c:axId val="48760320"/>
        <c:axId val="48613056"/>
      </c:barChart>
      <c:lineChart>
        <c:grouping val="stacked"/>
        <c:varyColors val="0"/>
        <c:ser>
          <c:idx val="0"/>
          <c:order val="2"/>
          <c:tx>
            <c:strRef>
              <c:f>G45A!$D$1</c:f>
              <c:strCache>
                <c:ptCount val="1"/>
                <c:pt idx="0">
                  <c:v>Crecimiento real anual del endeudamiento (eje derecho)</c:v>
                </c:pt>
              </c:strCache>
            </c:strRef>
          </c:tx>
          <c:spPr>
            <a:ln w="25400">
              <a:solidFill>
                <a:srgbClr val="6E4739"/>
              </a:solidFill>
            </a:ln>
          </c:spPr>
          <c:marker>
            <c:symbol val="none"/>
          </c:marker>
          <c:cat>
            <c:numRef>
              <c:f>G45A!$A$2:$A$48</c:f>
              <c:numCache>
                <c:formatCode>mmm\-yy</c:formatCode>
                <c:ptCount val="47"/>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numCache>
            </c:numRef>
          </c:cat>
          <c:val>
            <c:numRef>
              <c:f>G45A!$D$2:$D$48</c:f>
              <c:numCache>
                <c:formatCode>General</c:formatCode>
                <c:ptCount val="47"/>
                <c:pt idx="4">
                  <c:v>0.10334657259256641</c:v>
                </c:pt>
                <c:pt idx="5">
                  <c:v>1.757528024613908</c:v>
                </c:pt>
                <c:pt idx="6">
                  <c:v>2.5939955338861065</c:v>
                </c:pt>
                <c:pt idx="7">
                  <c:v>4.3337709192774465</c:v>
                </c:pt>
                <c:pt idx="8">
                  <c:v>5.0825313168521014</c:v>
                </c:pt>
                <c:pt idx="9">
                  <c:v>5.6466708959848511</c:v>
                </c:pt>
                <c:pt idx="10">
                  <c:v>7.5820722796208884</c:v>
                </c:pt>
                <c:pt idx="11">
                  <c:v>9.3293597013154326</c:v>
                </c:pt>
                <c:pt idx="12">
                  <c:v>14.154028023997212</c:v>
                </c:pt>
                <c:pt idx="13">
                  <c:v>18.187296734480984</c:v>
                </c:pt>
                <c:pt idx="14">
                  <c:v>21.707549126688932</c:v>
                </c:pt>
                <c:pt idx="15">
                  <c:v>25.101203431793738</c:v>
                </c:pt>
                <c:pt idx="16">
                  <c:v>27.868859974469061</c:v>
                </c:pt>
                <c:pt idx="17">
                  <c:v>28.553578377575949</c:v>
                </c:pt>
                <c:pt idx="18">
                  <c:v>28.395170663015314</c:v>
                </c:pt>
                <c:pt idx="19">
                  <c:v>26.222590084211639</c:v>
                </c:pt>
                <c:pt idx="20">
                  <c:v>23.762982858116022</c:v>
                </c:pt>
                <c:pt idx="21">
                  <c:v>18.290644942994483</c:v>
                </c:pt>
                <c:pt idx="22">
                  <c:v>12.890167640314964</c:v>
                </c:pt>
                <c:pt idx="23">
                  <c:v>10.14741882481025</c:v>
                </c:pt>
                <c:pt idx="24">
                  <c:v>5.2694278602540168</c:v>
                </c:pt>
                <c:pt idx="25">
                  <c:v>3.3545011586336937</c:v>
                </c:pt>
                <c:pt idx="26">
                  <c:v>2.1840559765551992</c:v>
                </c:pt>
                <c:pt idx="27">
                  <c:v>-0.12668289676340816</c:v>
                </c:pt>
                <c:pt idx="28">
                  <c:v>3.0178771168574592</c:v>
                </c:pt>
                <c:pt idx="29">
                  <c:v>4.9640006605884635</c:v>
                </c:pt>
                <c:pt idx="30">
                  <c:v>8.3160778488025944</c:v>
                </c:pt>
                <c:pt idx="31">
                  <c:v>12.74343081567193</c:v>
                </c:pt>
                <c:pt idx="32">
                  <c:v>12.828195965280642</c:v>
                </c:pt>
                <c:pt idx="33">
                  <c:v>15.831251035655324</c:v>
                </c:pt>
                <c:pt idx="34">
                  <c:v>18.366195732658053</c:v>
                </c:pt>
                <c:pt idx="35">
                  <c:v>18.240206840413119</c:v>
                </c:pt>
                <c:pt idx="36">
                  <c:v>18.238963562948918</c:v>
                </c:pt>
                <c:pt idx="37">
                  <c:v>18.37156989847275</c:v>
                </c:pt>
                <c:pt idx="38">
                  <c:v>16.156089395116169</c:v>
                </c:pt>
                <c:pt idx="39">
                  <c:v>13.830599052449365</c:v>
                </c:pt>
                <c:pt idx="40">
                  <c:v>13.243269271224388</c:v>
                </c:pt>
                <c:pt idx="41">
                  <c:v>12.164462433063683</c:v>
                </c:pt>
                <c:pt idx="42">
                  <c:v>11.018149208845674</c:v>
                </c:pt>
                <c:pt idx="43">
                  <c:v>11.619299784725555</c:v>
                </c:pt>
                <c:pt idx="44">
                  <c:v>11.910832753988787</c:v>
                </c:pt>
                <c:pt idx="45">
                  <c:v>11.296652658754237</c:v>
                </c:pt>
                <c:pt idx="46">
                  <c:v>11.267778798957885</c:v>
                </c:pt>
              </c:numCache>
            </c:numRef>
          </c:val>
          <c:smooth val="0"/>
        </c:ser>
        <c:dLbls>
          <c:showLegendKey val="0"/>
          <c:showVal val="0"/>
          <c:showCatName val="0"/>
          <c:showSerName val="0"/>
          <c:showPercent val="0"/>
          <c:showBubbleSize val="0"/>
        </c:dLbls>
        <c:marker val="1"/>
        <c:smooth val="0"/>
        <c:axId val="48761344"/>
        <c:axId val="48613632"/>
      </c:lineChart>
      <c:dateAx>
        <c:axId val="48760320"/>
        <c:scaling>
          <c:orientation val="minMax"/>
          <c:max val="41791"/>
          <c:min val="37773"/>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48613056"/>
        <c:crosses val="autoZero"/>
        <c:auto val="0"/>
        <c:lblOffset val="100"/>
        <c:baseTimeUnit val="months"/>
        <c:majorUnit val="12"/>
        <c:majorTimeUnit val="months"/>
      </c:dateAx>
      <c:valAx>
        <c:axId val="48613056"/>
        <c:scaling>
          <c:orientation val="minMax"/>
        </c:scaling>
        <c:delete val="0"/>
        <c:axPos val="l"/>
        <c:title>
          <c:tx>
            <c:rich>
              <a:bodyPr rot="0" vert="horz"/>
              <a:lstStyle/>
              <a:p>
                <a:pPr algn="ctr">
                  <a:defRPr/>
                </a:pPr>
                <a:r>
                  <a:rPr lang="es-CO"/>
                  <a:t>(billones de pesos de junio de 2014)</a:t>
                </a:r>
              </a:p>
            </c:rich>
          </c:tx>
          <c:layout>
            <c:manualLayout>
              <c:xMode val="edge"/>
              <c:yMode val="edge"/>
              <c:x val="1.9529205357375027E-3"/>
              <c:y val="2.0408982939567658E-3"/>
            </c:manualLayout>
          </c:layout>
          <c:overlay val="0"/>
        </c:title>
        <c:numFmt formatCode="#,##0" sourceLinked="0"/>
        <c:majorTickMark val="in"/>
        <c:minorTickMark val="none"/>
        <c:tickLblPos val="nextTo"/>
        <c:spPr>
          <a:ln>
            <a:solidFill>
              <a:sysClr val="windowText" lastClr="000000"/>
            </a:solidFill>
          </a:ln>
        </c:spPr>
        <c:txPr>
          <a:bodyPr rot="0" vert="horz"/>
          <a:lstStyle/>
          <a:p>
            <a:pPr>
              <a:defRPr/>
            </a:pPr>
            <a:endParaRPr lang="es-CO"/>
          </a:p>
        </c:txPr>
        <c:crossAx val="48760320"/>
        <c:crosses val="autoZero"/>
        <c:crossBetween val="between"/>
      </c:valAx>
      <c:dateAx>
        <c:axId val="48761344"/>
        <c:scaling>
          <c:orientation val="minMax"/>
        </c:scaling>
        <c:delete val="1"/>
        <c:axPos val="b"/>
        <c:numFmt formatCode="mmm\-yy" sourceLinked="1"/>
        <c:majorTickMark val="out"/>
        <c:minorTickMark val="none"/>
        <c:tickLblPos val="nextTo"/>
        <c:crossAx val="48613632"/>
        <c:crosses val="autoZero"/>
        <c:auto val="1"/>
        <c:lblOffset val="100"/>
        <c:baseTimeUnit val="months"/>
      </c:dateAx>
      <c:valAx>
        <c:axId val="48613632"/>
        <c:scaling>
          <c:orientation val="minMax"/>
        </c:scaling>
        <c:delete val="0"/>
        <c:axPos val="r"/>
        <c:title>
          <c:tx>
            <c:rich>
              <a:bodyPr rot="0" vert="horz"/>
              <a:lstStyle/>
              <a:p>
                <a:pPr algn="ctr">
                  <a:defRPr/>
                </a:pPr>
                <a:r>
                  <a:rPr lang="es-CO"/>
                  <a:t>(porcentaje)</a:t>
                </a:r>
              </a:p>
            </c:rich>
          </c:tx>
          <c:layout>
            <c:manualLayout>
              <c:xMode val="edge"/>
              <c:yMode val="edge"/>
              <c:x val="0.86579902611775117"/>
              <c:y val="3.83428775948461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48761344"/>
        <c:crosses val="max"/>
        <c:crossBetween val="between"/>
      </c:valAx>
      <c:spPr>
        <a:noFill/>
        <a:ln w="25400">
          <a:noFill/>
        </a:ln>
      </c:spPr>
    </c:plotArea>
    <c:legend>
      <c:legendPos val="b"/>
      <c:layout>
        <c:manualLayout>
          <c:xMode val="edge"/>
          <c:yMode val="edge"/>
          <c:x val="4.8264285455410429E-2"/>
          <c:y val="0.90604783637937536"/>
          <c:w val="0.88535325765872919"/>
          <c:h val="4.9104069464815193E-2"/>
        </c:manualLayout>
      </c:layout>
      <c:overlay val="0"/>
    </c:legend>
    <c:plotVisOnly val="1"/>
    <c:dispBlanksAs val="gap"/>
    <c:showDLblsOverMax val="0"/>
  </c:chart>
  <c:spPr>
    <a:noFill/>
    <a:ln>
      <a:noFill/>
    </a:ln>
  </c:spPr>
  <c:txPr>
    <a:bodyPr/>
    <a:lstStyle/>
    <a:p>
      <a:pPr>
        <a:defRPr sz="11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46388888888876E-2"/>
          <c:y val="9.7969212962963001E-2"/>
          <c:w val="0.90022013888888885"/>
          <c:h val="0.71952986111111161"/>
        </c:manualLayout>
      </c:layout>
      <c:lineChart>
        <c:grouping val="standard"/>
        <c:varyColors val="0"/>
        <c:ser>
          <c:idx val="0"/>
          <c:order val="0"/>
          <c:tx>
            <c:strRef>
              <c:f>'G52'!$B$1</c:f>
              <c:strCache>
                <c:ptCount val="1"/>
                <c:pt idx="0">
                  <c:v>Consumo</c:v>
                </c:pt>
              </c:strCache>
            </c:strRef>
          </c:tx>
          <c:spPr>
            <a:ln w="28575">
              <a:solidFill>
                <a:srgbClr val="980000"/>
              </a:solidFill>
              <a:prstDash val="solid"/>
            </a:ln>
          </c:spPr>
          <c:marker>
            <c:symbol val="none"/>
          </c:marker>
          <c:dPt>
            <c:idx val="14"/>
            <c:bubble3D val="0"/>
          </c:dPt>
          <c:dPt>
            <c:idx val="15"/>
            <c:bubble3D val="0"/>
          </c:dPt>
          <c:dPt>
            <c:idx val="16"/>
            <c:bubble3D val="0"/>
          </c:dPt>
          <c:dPt>
            <c:idx val="17"/>
            <c:bubble3D val="0"/>
            <c:spPr>
              <a:ln w="28575">
                <a:solidFill>
                  <a:srgbClr val="980000"/>
                </a:solidFill>
                <a:prstDash val="sysDash"/>
              </a:ln>
            </c:spPr>
          </c:dPt>
          <c:dPt>
            <c:idx val="18"/>
            <c:bubble3D val="0"/>
            <c:spPr>
              <a:ln w="28575">
                <a:solidFill>
                  <a:srgbClr val="980000"/>
                </a:solidFill>
                <a:prstDash val="sysDash"/>
              </a:ln>
            </c:spPr>
          </c:dPt>
          <c:dLbls>
            <c:dLbl>
              <c:idx val="18"/>
              <c:layout>
                <c:manualLayout>
                  <c:x val="-1.6684025607910122E-3"/>
                  <c:y val="-2.9368575624082231E-2"/>
                </c:manualLayout>
              </c:layout>
              <c:showLegendKey val="0"/>
              <c:showVal val="1"/>
              <c:showCatName val="0"/>
              <c:showSerName val="0"/>
              <c:showPercent val="0"/>
              <c:showBubbleSize val="0"/>
            </c:dLbl>
            <c:numFmt formatCode="#,##0.0" sourceLinked="0"/>
            <c:txPr>
              <a:bodyPr/>
              <a:lstStyle/>
              <a:p>
                <a:pPr>
                  <a:defRPr b="1">
                    <a:solidFill>
                      <a:srgbClr val="B22C1B"/>
                    </a:solidFill>
                  </a:defRPr>
                </a:pPr>
                <a:endParaRPr lang="es-CO"/>
              </a:p>
            </c:txPr>
            <c:showLegendKey val="0"/>
            <c:showVal val="0"/>
            <c:showCatName val="0"/>
            <c:showSerName val="0"/>
            <c:showPercent val="0"/>
            <c:showBubbleSize val="0"/>
          </c:dLbls>
          <c:cat>
            <c:strRef>
              <c:f>'G52'!$A$4:$A$22</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 (e) </c:v>
                </c:pt>
                <c:pt idx="16">
                  <c:v>2012 (e) </c:v>
                </c:pt>
                <c:pt idx="17">
                  <c:v>2013 (e) </c:v>
                </c:pt>
                <c:pt idx="18">
                  <c:v>2014 (e) </c:v>
                </c:pt>
              </c:strCache>
            </c:strRef>
          </c:cat>
          <c:val>
            <c:numRef>
              <c:f>'G52'!$B$4:$B$22</c:f>
              <c:numCache>
                <c:formatCode>#,#00</c:formatCode>
                <c:ptCount val="19"/>
                <c:pt idx="0">
                  <c:v>5.6293740536937653</c:v>
                </c:pt>
                <c:pt idx="1">
                  <c:v>5.536132071602629</c:v>
                </c:pt>
                <c:pt idx="2">
                  <c:v>5.3428978998206773</c:v>
                </c:pt>
                <c:pt idx="3">
                  <c:v>4.3770239796462906</c:v>
                </c:pt>
                <c:pt idx="4">
                  <c:v>3.794237776079505</c:v>
                </c:pt>
                <c:pt idx="5">
                  <c:v>3.0612799710126675</c:v>
                </c:pt>
                <c:pt idx="6">
                  <c:v>2.8993645960861949</c:v>
                </c:pt>
                <c:pt idx="7">
                  <c:v>3.2570875808286166</c:v>
                </c:pt>
                <c:pt idx="8">
                  <c:v>3.3792500182829666</c:v>
                </c:pt>
                <c:pt idx="9">
                  <c:v>3.7871035388752645</c:v>
                </c:pt>
                <c:pt idx="10">
                  <c:v>4.5039555387193166</c:v>
                </c:pt>
                <c:pt idx="11">
                  <c:v>5.3805436552512447</c:v>
                </c:pt>
                <c:pt idx="12">
                  <c:v>6.7086977957996492</c:v>
                </c:pt>
                <c:pt idx="13">
                  <c:v>6.542141695694319</c:v>
                </c:pt>
                <c:pt idx="14">
                  <c:v>6.094371075044859</c:v>
                </c:pt>
                <c:pt idx="15">
                  <c:v>6.4380740544831392</c:v>
                </c:pt>
                <c:pt idx="16">
                  <c:v>7.1521247412812228</c:v>
                </c:pt>
                <c:pt idx="17">
                  <c:v>7.4975775725331637</c:v>
                </c:pt>
                <c:pt idx="18">
                  <c:v>7.5489611933984389</c:v>
                </c:pt>
              </c:numCache>
            </c:numRef>
          </c:val>
          <c:smooth val="0"/>
        </c:ser>
        <c:ser>
          <c:idx val="1"/>
          <c:order val="1"/>
          <c:tx>
            <c:strRef>
              <c:f>'G52'!$C$1</c:f>
              <c:strCache>
                <c:ptCount val="1"/>
                <c:pt idx="0">
                  <c:v>Vivienda</c:v>
                </c:pt>
              </c:strCache>
            </c:strRef>
          </c:tx>
          <c:spPr>
            <a:ln w="28575">
              <a:solidFill>
                <a:srgbClr val="EAB200"/>
              </a:solidFill>
              <a:prstDash val="solid"/>
            </a:ln>
          </c:spPr>
          <c:marker>
            <c:symbol val="none"/>
          </c:marker>
          <c:dPt>
            <c:idx val="14"/>
            <c:bubble3D val="0"/>
          </c:dPt>
          <c:dPt>
            <c:idx val="15"/>
            <c:bubble3D val="0"/>
          </c:dPt>
          <c:dPt>
            <c:idx val="16"/>
            <c:bubble3D val="0"/>
          </c:dPt>
          <c:dPt>
            <c:idx val="17"/>
            <c:bubble3D val="0"/>
            <c:spPr>
              <a:ln w="28575">
                <a:solidFill>
                  <a:srgbClr val="EAB200"/>
                </a:solidFill>
                <a:prstDash val="sysDash"/>
              </a:ln>
            </c:spPr>
          </c:dPt>
          <c:dPt>
            <c:idx val="18"/>
            <c:bubble3D val="0"/>
            <c:spPr>
              <a:ln w="28575">
                <a:solidFill>
                  <a:srgbClr val="EAB200"/>
                </a:solidFill>
                <a:prstDash val="sysDash"/>
              </a:ln>
            </c:spPr>
          </c:dPt>
          <c:dLbls>
            <c:dLbl>
              <c:idx val="18"/>
              <c:layout>
                <c:manualLayout>
                  <c:x val="3.7037037037037035E-2"/>
                  <c:y val="-1.1747430249632892E-2"/>
                </c:manualLayout>
              </c:layout>
              <c:showLegendKey val="0"/>
              <c:showVal val="1"/>
              <c:showCatName val="0"/>
              <c:showSerName val="0"/>
              <c:showPercent val="0"/>
              <c:showBubbleSize val="0"/>
            </c:dLbl>
            <c:numFmt formatCode="#,##0.0" sourceLinked="0"/>
            <c:txPr>
              <a:bodyPr/>
              <a:lstStyle/>
              <a:p>
                <a:pPr>
                  <a:defRPr b="1">
                    <a:solidFill>
                      <a:srgbClr val="ECB720"/>
                    </a:solidFill>
                  </a:defRPr>
                </a:pPr>
                <a:endParaRPr lang="es-CO"/>
              </a:p>
            </c:txPr>
            <c:showLegendKey val="0"/>
            <c:showVal val="0"/>
            <c:showCatName val="0"/>
            <c:showSerName val="0"/>
            <c:showPercent val="0"/>
            <c:showBubbleSize val="0"/>
          </c:dLbls>
          <c:cat>
            <c:strRef>
              <c:f>'G52'!$A$4:$A$22</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 (e) </c:v>
                </c:pt>
                <c:pt idx="16">
                  <c:v>2012 (e) </c:v>
                </c:pt>
                <c:pt idx="17">
                  <c:v>2013 (e) </c:v>
                </c:pt>
                <c:pt idx="18">
                  <c:v>2014 (e) </c:v>
                </c:pt>
              </c:strCache>
            </c:strRef>
          </c:cat>
          <c:val>
            <c:numRef>
              <c:f>'G52'!$C$4:$C$22</c:f>
              <c:numCache>
                <c:formatCode>#,#00</c:formatCode>
                <c:ptCount val="19"/>
                <c:pt idx="0">
                  <c:v>4.2288553642535165</c:v>
                </c:pt>
                <c:pt idx="1">
                  <c:v>4.0831012023381179</c:v>
                </c:pt>
                <c:pt idx="2">
                  <c:v>4.7357058407437664</c:v>
                </c:pt>
                <c:pt idx="3">
                  <c:v>4.0477118600432469</c:v>
                </c:pt>
                <c:pt idx="4">
                  <c:v>2.6200530477632484</c:v>
                </c:pt>
                <c:pt idx="5">
                  <c:v>2.0977871703873525</c:v>
                </c:pt>
                <c:pt idx="6">
                  <c:v>1.8011718727846606</c:v>
                </c:pt>
                <c:pt idx="7">
                  <c:v>1.6541150762846193</c:v>
                </c:pt>
                <c:pt idx="8">
                  <c:v>1.3829640356866093</c:v>
                </c:pt>
                <c:pt idx="9">
                  <c:v>1.165021116812061</c:v>
                </c:pt>
                <c:pt idx="10">
                  <c:v>1.0434755649109815</c:v>
                </c:pt>
                <c:pt idx="11">
                  <c:v>1.0287067496396105</c:v>
                </c:pt>
                <c:pt idx="12">
                  <c:v>1.2198192757257442</c:v>
                </c:pt>
                <c:pt idx="13">
                  <c:v>1.1685381850239374</c:v>
                </c:pt>
                <c:pt idx="14">
                  <c:v>1.2148655287104011</c:v>
                </c:pt>
                <c:pt idx="15">
                  <c:v>1.3264882980082919</c:v>
                </c:pt>
                <c:pt idx="16">
                  <c:v>1.410821825243733</c:v>
                </c:pt>
                <c:pt idx="17">
                  <c:v>1.4964558727221513</c:v>
                </c:pt>
                <c:pt idx="18">
                  <c:v>1.5558622787229175</c:v>
                </c:pt>
              </c:numCache>
            </c:numRef>
          </c:val>
          <c:smooth val="0"/>
        </c:ser>
        <c:dLbls>
          <c:showLegendKey val="0"/>
          <c:showVal val="0"/>
          <c:showCatName val="0"/>
          <c:showSerName val="0"/>
          <c:showPercent val="0"/>
          <c:showBubbleSize val="0"/>
        </c:dLbls>
        <c:marker val="1"/>
        <c:smooth val="0"/>
        <c:axId val="96104448"/>
        <c:axId val="96304448"/>
      </c:lineChart>
      <c:catAx>
        <c:axId val="96104448"/>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96304448"/>
        <c:crosses val="autoZero"/>
        <c:auto val="1"/>
        <c:lblAlgn val="ctr"/>
        <c:lblOffset val="100"/>
        <c:tickLblSkip val="2"/>
        <c:tickMarkSkip val="2"/>
        <c:noMultiLvlLbl val="0"/>
      </c:catAx>
      <c:valAx>
        <c:axId val="96304448"/>
        <c:scaling>
          <c:orientation val="minMax"/>
        </c:scaling>
        <c:delete val="0"/>
        <c:axPos val="l"/>
        <c:title>
          <c:tx>
            <c:rich>
              <a:bodyPr rot="0" vert="horz"/>
              <a:lstStyle/>
              <a:p>
                <a:pPr algn="ctr">
                  <a:defRPr/>
                </a:pPr>
                <a:r>
                  <a:rPr lang="es-CO"/>
                  <a:t>(porcentaje)</a:t>
                </a:r>
              </a:p>
            </c:rich>
          </c:tx>
          <c:layout>
            <c:manualLayout>
              <c:xMode val="edge"/>
              <c:yMode val="edge"/>
              <c:x val="1.2348456442944635E-2"/>
              <c:y val="3.0917941424722786E-4"/>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96104448"/>
        <c:crosses val="autoZero"/>
        <c:crossBetween val="between"/>
      </c:valAx>
      <c:spPr>
        <a:noFill/>
        <a:ln w="25400">
          <a:noFill/>
        </a:ln>
      </c:spPr>
    </c:plotArea>
    <c:legend>
      <c:legendPos val="b"/>
      <c:layout>
        <c:manualLayout>
          <c:xMode val="edge"/>
          <c:yMode val="edge"/>
          <c:x val="0.17003277368106764"/>
          <c:y val="0.92563552903904633"/>
          <c:w val="0.69697607243539006"/>
          <c:h val="5.6725519442228256E-2"/>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01787362079058E-2"/>
          <c:y val="0.10722784417426245"/>
          <c:w val="0.85257477202701437"/>
          <c:h val="0.71347466182111852"/>
        </c:manualLayout>
      </c:layout>
      <c:barChart>
        <c:barDir val="col"/>
        <c:grouping val="stacked"/>
        <c:varyColors val="0"/>
        <c:ser>
          <c:idx val="3"/>
          <c:order val="0"/>
          <c:tx>
            <c:strRef>
              <c:f>G45B!$B$1</c:f>
              <c:strCache>
                <c:ptCount val="1"/>
                <c:pt idx="0">
                  <c:v>Consumo</c:v>
                </c:pt>
              </c:strCache>
            </c:strRef>
          </c:tx>
          <c:spPr>
            <a:solidFill>
              <a:srgbClr val="B22C1B"/>
            </a:solidFill>
          </c:spPr>
          <c:invertIfNegative val="0"/>
          <c:cat>
            <c:numRef>
              <c:f>G45B!$A$2:$A$290</c:f>
              <c:numCache>
                <c:formatCode>mmm\-yy</c:formatCode>
                <c:ptCount val="289"/>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numCache>
            </c:numRef>
          </c:cat>
          <c:val>
            <c:numRef>
              <c:f>G45B!$B$2:$B$290</c:f>
              <c:numCache>
                <c:formatCode>#,##0.00</c:formatCode>
                <c:ptCount val="289"/>
                <c:pt idx="0">
                  <c:v>21.338774306155898</c:v>
                </c:pt>
                <c:pt idx="1">
                  <c:v>21.425785205150586</c:v>
                </c:pt>
                <c:pt idx="2">
                  <c:v>22.088599025186152</c:v>
                </c:pt>
                <c:pt idx="3">
                  <c:v>22.03672011280425</c:v>
                </c:pt>
                <c:pt idx="4">
                  <c:v>21.874473421728734</c:v>
                </c:pt>
                <c:pt idx="5">
                  <c:v>22.229292509267079</c:v>
                </c:pt>
                <c:pt idx="6">
                  <c:v>22.304100486964433</c:v>
                </c:pt>
                <c:pt idx="7">
                  <c:v>21.590024288040766</c:v>
                </c:pt>
                <c:pt idx="8">
                  <c:v>20.558755026282967</c:v>
                </c:pt>
                <c:pt idx="9">
                  <c:v>19.793491952440231</c:v>
                </c:pt>
                <c:pt idx="10">
                  <c:v>19.342621959050938</c:v>
                </c:pt>
                <c:pt idx="11">
                  <c:v>19.115138320333422</c:v>
                </c:pt>
                <c:pt idx="12">
                  <c:v>19.317597441053476</c:v>
                </c:pt>
                <c:pt idx="13">
                  <c:v>19.264830153978576</c:v>
                </c:pt>
                <c:pt idx="14">
                  <c:v>19.008879533073525</c:v>
                </c:pt>
                <c:pt idx="15">
                  <c:v>19.546240158653035</c:v>
                </c:pt>
                <c:pt idx="16">
                  <c:v>19.745230982070531</c:v>
                </c:pt>
                <c:pt idx="17">
                  <c:v>20.179915464318526</c:v>
                </c:pt>
                <c:pt idx="18">
                  <c:v>20.230213965431258</c:v>
                </c:pt>
                <c:pt idx="19">
                  <c:v>19.99774834848143</c:v>
                </c:pt>
                <c:pt idx="20">
                  <c:v>19.565860241170817</c:v>
                </c:pt>
                <c:pt idx="21">
                  <c:v>19.809463912621556</c:v>
                </c:pt>
                <c:pt idx="22">
                  <c:v>19.950055993732274</c:v>
                </c:pt>
                <c:pt idx="23">
                  <c:v>19.555977685172319</c:v>
                </c:pt>
                <c:pt idx="24">
                  <c:v>19.845517262929441</c:v>
                </c:pt>
                <c:pt idx="25">
                  <c:v>20.184635864711723</c:v>
                </c:pt>
                <c:pt idx="26">
                  <c:v>20.474571066507274</c:v>
                </c:pt>
                <c:pt idx="27">
                  <c:v>21.032290987302648</c:v>
                </c:pt>
                <c:pt idx="28">
                  <c:v>21.819728347771463</c:v>
                </c:pt>
                <c:pt idx="29">
                  <c:v>22.77674236931</c:v>
                </c:pt>
                <c:pt idx="30">
                  <c:v>23.703250244006206</c:v>
                </c:pt>
                <c:pt idx="31">
                  <c:v>23.509360642131298</c:v>
                </c:pt>
                <c:pt idx="32">
                  <c:v>23.485841967418661</c:v>
                </c:pt>
                <c:pt idx="33">
                  <c:v>24.273646082172174</c:v>
                </c:pt>
                <c:pt idx="34">
                  <c:v>24.865653551693665</c:v>
                </c:pt>
                <c:pt idx="35">
                  <c:v>25.661666159847186</c:v>
                </c:pt>
                <c:pt idx="36">
                  <c:v>26.002360692974737</c:v>
                </c:pt>
                <c:pt idx="37">
                  <c:v>26.760038022108237</c:v>
                </c:pt>
                <c:pt idx="38">
                  <c:v>26.993923363451113</c:v>
                </c:pt>
                <c:pt idx="39">
                  <c:v>27.66571696718853</c:v>
                </c:pt>
                <c:pt idx="40">
                  <c:v>28.482124267682988</c:v>
                </c:pt>
                <c:pt idx="41">
                  <c:v>29.525314701913668</c:v>
                </c:pt>
                <c:pt idx="42">
                  <c:v>30.154364978185523</c:v>
                </c:pt>
                <c:pt idx="43">
                  <c:v>21.773319226620746</c:v>
                </c:pt>
                <c:pt idx="44">
                  <c:v>21.709602203692992</c:v>
                </c:pt>
                <c:pt idx="45">
                  <c:v>21.586696138105072</c:v>
                </c:pt>
                <c:pt idx="46">
                  <c:v>21.670892703941274</c:v>
                </c:pt>
                <c:pt idx="47">
                  <c:v>22.090123305393341</c:v>
                </c:pt>
                <c:pt idx="48">
                  <c:v>22.147734939758234</c:v>
                </c:pt>
                <c:pt idx="49">
                  <c:v>22.779122623324955</c:v>
                </c:pt>
                <c:pt idx="50">
                  <c:v>23.061517729555835</c:v>
                </c:pt>
                <c:pt idx="51">
                  <c:v>23.524034484292429</c:v>
                </c:pt>
                <c:pt idx="52">
                  <c:v>23.847601673312358</c:v>
                </c:pt>
                <c:pt idx="53">
                  <c:v>24.596578535354347</c:v>
                </c:pt>
                <c:pt idx="54">
                  <c:v>24.219126907102101</c:v>
                </c:pt>
                <c:pt idx="55">
                  <c:v>24.788346919692714</c:v>
                </c:pt>
                <c:pt idx="56">
                  <c:v>24.235118256082561</c:v>
                </c:pt>
                <c:pt idx="57">
                  <c:v>24.001351580384721</c:v>
                </c:pt>
                <c:pt idx="58">
                  <c:v>24.141814567553723</c:v>
                </c:pt>
                <c:pt idx="59">
                  <c:v>24.159175253586952</c:v>
                </c:pt>
                <c:pt idx="60">
                  <c:v>24.12323841870106</c:v>
                </c:pt>
                <c:pt idx="61">
                  <c:v>24.272961931022497</c:v>
                </c:pt>
                <c:pt idx="62">
                  <c:v>24.499585692330001</c:v>
                </c:pt>
                <c:pt idx="63">
                  <c:v>24.871763800931195</c:v>
                </c:pt>
                <c:pt idx="64">
                  <c:v>25.093712142860713</c:v>
                </c:pt>
                <c:pt idx="65">
                  <c:v>25.27117873235991</c:v>
                </c:pt>
                <c:pt idx="66">
                  <c:v>25.198450378736325</c:v>
                </c:pt>
                <c:pt idx="67">
                  <c:v>25.364179059710249</c:v>
                </c:pt>
                <c:pt idx="68">
                  <c:v>24.727002374430128</c:v>
                </c:pt>
                <c:pt idx="69">
                  <c:v>24.497966419871016</c:v>
                </c:pt>
                <c:pt idx="70">
                  <c:v>24.396545416916837</c:v>
                </c:pt>
                <c:pt idx="71">
                  <c:v>24.070487081711299</c:v>
                </c:pt>
                <c:pt idx="72">
                  <c:v>23.875000468999286</c:v>
                </c:pt>
                <c:pt idx="73">
                  <c:v>23.97607192010905</c:v>
                </c:pt>
                <c:pt idx="74">
                  <c:v>23.906898402877328</c:v>
                </c:pt>
                <c:pt idx="75">
                  <c:v>23.899003542025994</c:v>
                </c:pt>
                <c:pt idx="76">
                  <c:v>23.660210344382897</c:v>
                </c:pt>
                <c:pt idx="77">
                  <c:v>23.100450914052022</c:v>
                </c:pt>
                <c:pt idx="78">
                  <c:v>21.017191454924248</c:v>
                </c:pt>
                <c:pt idx="79">
                  <c:v>21.375100100360179</c:v>
                </c:pt>
                <c:pt idx="80">
                  <c:v>21.212477131046629</c:v>
                </c:pt>
                <c:pt idx="81">
                  <c:v>21.260314619953544</c:v>
                </c:pt>
                <c:pt idx="82">
                  <c:v>20.934633610972444</c:v>
                </c:pt>
                <c:pt idx="83">
                  <c:v>20.992031568635316</c:v>
                </c:pt>
                <c:pt idx="84">
                  <c:v>21.198554604463201</c:v>
                </c:pt>
                <c:pt idx="85">
                  <c:v>21.430249379955129</c:v>
                </c:pt>
                <c:pt idx="86">
                  <c:v>21.738791042730721</c:v>
                </c:pt>
                <c:pt idx="87">
                  <c:v>21.96939166934343</c:v>
                </c:pt>
                <c:pt idx="88">
                  <c:v>22.236033583945034</c:v>
                </c:pt>
                <c:pt idx="89">
                  <c:v>22.653894565443711</c:v>
                </c:pt>
                <c:pt idx="90">
                  <c:v>22.725876164522621</c:v>
                </c:pt>
                <c:pt idx="91">
                  <c:v>23.32389991307635</c:v>
                </c:pt>
                <c:pt idx="92">
                  <c:v>23.045788144339923</c:v>
                </c:pt>
                <c:pt idx="93">
                  <c:v>22.811430738144512</c:v>
                </c:pt>
                <c:pt idx="94">
                  <c:v>22.58064163882052</c:v>
                </c:pt>
                <c:pt idx="95">
                  <c:v>22.760402246978522</c:v>
                </c:pt>
                <c:pt idx="96">
                  <c:v>22.487461354960658</c:v>
                </c:pt>
                <c:pt idx="97">
                  <c:v>22.453942088470878</c:v>
                </c:pt>
                <c:pt idx="98">
                  <c:v>22.671447707501311</c:v>
                </c:pt>
                <c:pt idx="99">
                  <c:v>22.483300343974932</c:v>
                </c:pt>
                <c:pt idx="100">
                  <c:v>22.570676083682116</c:v>
                </c:pt>
                <c:pt idx="101">
                  <c:v>22.314477507350556</c:v>
                </c:pt>
                <c:pt idx="102">
                  <c:v>21.565720880776169</c:v>
                </c:pt>
                <c:pt idx="103">
                  <c:v>21.724518700290176</c:v>
                </c:pt>
                <c:pt idx="104">
                  <c:v>20.958330392889401</c:v>
                </c:pt>
                <c:pt idx="105">
                  <c:v>20.34905240574243</c:v>
                </c:pt>
                <c:pt idx="106">
                  <c:v>20.0242982209117</c:v>
                </c:pt>
                <c:pt idx="107">
                  <c:v>19.448463917640925</c:v>
                </c:pt>
                <c:pt idx="108">
                  <c:v>18.179325165610845</c:v>
                </c:pt>
                <c:pt idx="109">
                  <c:v>17.240375491673049</c:v>
                </c:pt>
                <c:pt idx="110">
                  <c:v>16.548937368271133</c:v>
                </c:pt>
                <c:pt idx="111">
                  <c:v>16.129003507398547</c:v>
                </c:pt>
                <c:pt idx="112">
                  <c:v>15.758234980255002</c:v>
                </c:pt>
                <c:pt idx="113">
                  <c:v>15.592246124838814</c:v>
                </c:pt>
                <c:pt idx="114">
                  <c:v>14.412557917411901</c:v>
                </c:pt>
                <c:pt idx="115">
                  <c:v>14.28184910248795</c:v>
                </c:pt>
                <c:pt idx="116">
                  <c:v>13.465370892375347</c:v>
                </c:pt>
                <c:pt idx="117">
                  <c:v>13.020772536393759</c:v>
                </c:pt>
                <c:pt idx="118">
                  <c:v>12.902843828353165</c:v>
                </c:pt>
                <c:pt idx="119">
                  <c:v>12.9312305488783</c:v>
                </c:pt>
                <c:pt idx="120">
                  <c:v>13.078968982550549</c:v>
                </c:pt>
                <c:pt idx="121">
                  <c:v>13.237958849295591</c:v>
                </c:pt>
                <c:pt idx="122">
                  <c:v>13.33319623472171</c:v>
                </c:pt>
                <c:pt idx="123">
                  <c:v>13.202399049629376</c:v>
                </c:pt>
                <c:pt idx="124">
                  <c:v>12.931949715617879</c:v>
                </c:pt>
                <c:pt idx="125">
                  <c:v>12.919250031101521</c:v>
                </c:pt>
                <c:pt idx="126">
                  <c:v>12.727952105868868</c:v>
                </c:pt>
                <c:pt idx="127">
                  <c:v>12.644681217060525</c:v>
                </c:pt>
                <c:pt idx="128">
                  <c:v>12.524227157750282</c:v>
                </c:pt>
                <c:pt idx="129">
                  <c:v>12.231182557305127</c:v>
                </c:pt>
                <c:pt idx="130">
                  <c:v>12.021471742658576</c:v>
                </c:pt>
                <c:pt idx="131">
                  <c:v>12.12642698831907</c:v>
                </c:pt>
                <c:pt idx="132">
                  <c:v>12.1556808068941</c:v>
                </c:pt>
                <c:pt idx="133">
                  <c:v>12.302774558341666</c:v>
                </c:pt>
                <c:pt idx="134">
                  <c:v>12.331572648501915</c:v>
                </c:pt>
                <c:pt idx="135">
                  <c:v>12.437944231285078</c:v>
                </c:pt>
                <c:pt idx="136">
                  <c:v>12.654748860635603</c:v>
                </c:pt>
                <c:pt idx="137">
                  <c:v>13.134559506333948</c:v>
                </c:pt>
                <c:pt idx="138">
                  <c:v>13.177689094115577</c:v>
                </c:pt>
                <c:pt idx="139">
                  <c:v>11.699058083787587</c:v>
                </c:pt>
                <c:pt idx="140">
                  <c:v>11.65018298452706</c:v>
                </c:pt>
                <c:pt idx="141">
                  <c:v>11.321657044779238</c:v>
                </c:pt>
                <c:pt idx="142">
                  <c:v>11.401983624156562</c:v>
                </c:pt>
                <c:pt idx="143">
                  <c:v>11.710927062564359</c:v>
                </c:pt>
                <c:pt idx="144">
                  <c:v>11.699130792270656</c:v>
                </c:pt>
                <c:pt idx="145">
                  <c:v>12.035145201735737</c:v>
                </c:pt>
                <c:pt idx="146">
                  <c:v>12.323117034510672</c:v>
                </c:pt>
                <c:pt idx="147">
                  <c:v>12.498359072862945</c:v>
                </c:pt>
                <c:pt idx="148">
                  <c:v>12.684914173028835</c:v>
                </c:pt>
                <c:pt idx="149">
                  <c:v>12.842513315748443</c:v>
                </c:pt>
                <c:pt idx="150">
                  <c:v>13.004919737412877</c:v>
                </c:pt>
                <c:pt idx="151">
                  <c:v>13.113740070949035</c:v>
                </c:pt>
                <c:pt idx="152">
                  <c:v>13.046315522868349</c:v>
                </c:pt>
                <c:pt idx="153">
                  <c:v>12.966361646867242</c:v>
                </c:pt>
                <c:pt idx="154">
                  <c:v>13.115927473283636</c:v>
                </c:pt>
                <c:pt idx="155">
                  <c:v>13.260732551272806</c:v>
                </c:pt>
                <c:pt idx="156">
                  <c:v>13.518093609817605</c:v>
                </c:pt>
                <c:pt idx="157">
                  <c:v>13.859623615819938</c:v>
                </c:pt>
                <c:pt idx="158">
                  <c:v>14.138841332697078</c:v>
                </c:pt>
                <c:pt idx="159">
                  <c:v>14.313370555402324</c:v>
                </c:pt>
                <c:pt idx="160">
                  <c:v>14.608802936431008</c:v>
                </c:pt>
                <c:pt idx="161">
                  <c:v>14.889247502716843</c:v>
                </c:pt>
                <c:pt idx="162">
                  <c:v>15.141823555120908</c:v>
                </c:pt>
                <c:pt idx="163">
                  <c:v>15.497866148269024</c:v>
                </c:pt>
                <c:pt idx="164">
                  <c:v>15.470507565402436</c:v>
                </c:pt>
                <c:pt idx="165">
                  <c:v>15.589112139442049</c:v>
                </c:pt>
                <c:pt idx="166">
                  <c:v>15.948470140002058</c:v>
                </c:pt>
                <c:pt idx="167">
                  <c:v>16.189995670610319</c:v>
                </c:pt>
                <c:pt idx="168">
                  <c:v>16.375926276550349</c:v>
                </c:pt>
                <c:pt idx="169">
                  <c:v>16.756352135114682</c:v>
                </c:pt>
                <c:pt idx="170">
                  <c:v>17.121339158281053</c:v>
                </c:pt>
                <c:pt idx="171">
                  <c:v>17.553778049015605</c:v>
                </c:pt>
                <c:pt idx="172">
                  <c:v>18.005526061266963</c:v>
                </c:pt>
                <c:pt idx="173">
                  <c:v>18.474572159952697</c:v>
                </c:pt>
                <c:pt idx="174">
                  <c:v>18.975544589158979</c:v>
                </c:pt>
                <c:pt idx="175">
                  <c:v>19.144021577477496</c:v>
                </c:pt>
                <c:pt idx="176">
                  <c:v>19.317026940415612</c:v>
                </c:pt>
                <c:pt idx="177">
                  <c:v>19.465969327255738</c:v>
                </c:pt>
                <c:pt idx="178">
                  <c:v>20.006775152074155</c:v>
                </c:pt>
                <c:pt idx="179">
                  <c:v>20.392724441152435</c:v>
                </c:pt>
                <c:pt idx="180">
                  <c:v>20.821233714019627</c:v>
                </c:pt>
                <c:pt idx="181">
                  <c:v>21.445764421864332</c:v>
                </c:pt>
                <c:pt idx="182">
                  <c:v>22.09484522655432</c:v>
                </c:pt>
                <c:pt idx="183">
                  <c:v>22.774019134311796</c:v>
                </c:pt>
                <c:pt idx="184">
                  <c:v>23.352228120989224</c:v>
                </c:pt>
                <c:pt idx="185">
                  <c:v>24.146903998271679</c:v>
                </c:pt>
                <c:pt idx="186">
                  <c:v>25.066322792353656</c:v>
                </c:pt>
                <c:pt idx="187">
                  <c:v>25.500336282286121</c:v>
                </c:pt>
                <c:pt idx="188">
                  <c:v>26.126902017359836</c:v>
                </c:pt>
                <c:pt idx="189">
                  <c:v>26.846529730354838</c:v>
                </c:pt>
                <c:pt idx="190">
                  <c:v>27.6587837317878</c:v>
                </c:pt>
                <c:pt idx="191">
                  <c:v>28.651802078697553</c:v>
                </c:pt>
                <c:pt idx="192">
                  <c:v>29.459316692060675</c:v>
                </c:pt>
                <c:pt idx="193">
                  <c:v>30.255629774113206</c:v>
                </c:pt>
                <c:pt idx="194">
                  <c:v>31.252719063779274</c:v>
                </c:pt>
                <c:pt idx="195">
                  <c:v>32.470865872164019</c:v>
                </c:pt>
                <c:pt idx="196">
                  <c:v>33.536014852024579</c:v>
                </c:pt>
                <c:pt idx="197">
                  <c:v>34.616097961023534</c:v>
                </c:pt>
                <c:pt idx="198">
                  <c:v>35.747404882627848</c:v>
                </c:pt>
                <c:pt idx="199">
                  <c:v>36.259829379414114</c:v>
                </c:pt>
                <c:pt idx="200">
                  <c:v>36.773695876958982</c:v>
                </c:pt>
                <c:pt idx="201">
                  <c:v>37.721051293804202</c:v>
                </c:pt>
                <c:pt idx="202">
                  <c:v>38.658895215857562</c:v>
                </c:pt>
                <c:pt idx="203">
                  <c:v>39.479735400347714</c:v>
                </c:pt>
                <c:pt idx="204">
                  <c:v>40.403638886689201</c:v>
                </c:pt>
                <c:pt idx="205">
                  <c:v>41.35649196221096</c:v>
                </c:pt>
                <c:pt idx="206">
                  <c:v>42.308695022898632</c:v>
                </c:pt>
                <c:pt idx="207">
                  <c:v>43.148726799081302</c:v>
                </c:pt>
                <c:pt idx="208">
                  <c:v>44.932425382047384</c:v>
                </c:pt>
                <c:pt idx="209">
                  <c:v>45.372836017564957</c:v>
                </c:pt>
                <c:pt idx="210">
                  <c:v>45.875572581439435</c:v>
                </c:pt>
                <c:pt idx="211">
                  <c:v>45.756760796326802</c:v>
                </c:pt>
                <c:pt idx="212">
                  <c:v>45.48023833327121</c:v>
                </c:pt>
                <c:pt idx="213">
                  <c:v>45.555596549018155</c:v>
                </c:pt>
                <c:pt idx="214">
                  <c:v>45.957217280911202</c:v>
                </c:pt>
                <c:pt idx="215">
                  <c:v>46.157491488868516</c:v>
                </c:pt>
                <c:pt idx="216">
                  <c:v>45.947379596497917</c:v>
                </c:pt>
                <c:pt idx="217">
                  <c:v>46.349420988812909</c:v>
                </c:pt>
                <c:pt idx="218">
                  <c:v>46.717221886369217</c:v>
                </c:pt>
                <c:pt idx="219">
                  <c:v>47.324492534741729</c:v>
                </c:pt>
                <c:pt idx="220">
                  <c:v>47.803002400386994</c:v>
                </c:pt>
                <c:pt idx="221">
                  <c:v>47.90536441562675</c:v>
                </c:pt>
                <c:pt idx="222">
                  <c:v>47.745866303490729</c:v>
                </c:pt>
                <c:pt idx="223">
                  <c:v>47.186615872497065</c:v>
                </c:pt>
                <c:pt idx="224">
                  <c:v>46.581066390009511</c:v>
                </c:pt>
                <c:pt idx="225">
                  <c:v>46.083013309937527</c:v>
                </c:pt>
                <c:pt idx="226">
                  <c:v>45.733702399744466</c:v>
                </c:pt>
                <c:pt idx="227">
                  <c:v>45.608970621263822</c:v>
                </c:pt>
                <c:pt idx="228">
                  <c:v>45.643207645627101</c:v>
                </c:pt>
                <c:pt idx="229">
                  <c:v>45.753292902890536</c:v>
                </c:pt>
                <c:pt idx="230">
                  <c:v>45.882260114476701</c:v>
                </c:pt>
                <c:pt idx="231">
                  <c:v>46.057301747219149</c:v>
                </c:pt>
                <c:pt idx="232">
                  <c:v>46.421609453511209</c:v>
                </c:pt>
                <c:pt idx="233">
                  <c:v>47.248524397753215</c:v>
                </c:pt>
                <c:pt idx="234">
                  <c:v>47.443908130167678</c:v>
                </c:pt>
                <c:pt idx="235">
                  <c:v>47.304757707920892</c:v>
                </c:pt>
                <c:pt idx="236">
                  <c:v>47.209069150929892</c:v>
                </c:pt>
                <c:pt idx="237">
                  <c:v>47.299589076532349</c:v>
                </c:pt>
                <c:pt idx="238">
                  <c:v>47.41650955596657</c:v>
                </c:pt>
                <c:pt idx="239">
                  <c:v>47.979924847684181</c:v>
                </c:pt>
                <c:pt idx="240">
                  <c:v>48.528309174938663</c:v>
                </c:pt>
                <c:pt idx="241">
                  <c:v>49.204328017170617</c:v>
                </c:pt>
                <c:pt idx="242">
                  <c:v>49.918773082355365</c:v>
                </c:pt>
                <c:pt idx="243">
                  <c:v>50.95454369771538</c:v>
                </c:pt>
                <c:pt idx="244">
                  <c:v>51.844761043114772</c:v>
                </c:pt>
                <c:pt idx="245">
                  <c:v>52.846939973274281</c:v>
                </c:pt>
                <c:pt idx="246">
                  <c:v>53.52240841450481</c:v>
                </c:pt>
                <c:pt idx="247">
                  <c:v>53.623618208538431</c:v>
                </c:pt>
                <c:pt idx="248">
                  <c:v>54.086835415444654</c:v>
                </c:pt>
                <c:pt idx="249">
                  <c:v>54.83688903003501</c:v>
                </c:pt>
                <c:pt idx="250">
                  <c:v>55.945825250181699</c:v>
                </c:pt>
                <c:pt idx="251">
                  <c:v>57.430358595149386</c:v>
                </c:pt>
                <c:pt idx="252">
                  <c:v>58.527197338262198</c:v>
                </c:pt>
                <c:pt idx="253">
                  <c:v>59.444244019850188</c:v>
                </c:pt>
                <c:pt idx="254">
                  <c:v>60.619894369899804</c:v>
                </c:pt>
                <c:pt idx="255">
                  <c:v>61.518570823082833</c:v>
                </c:pt>
                <c:pt idx="256">
                  <c:v>62.397290388967264</c:v>
                </c:pt>
                <c:pt idx="257">
                  <c:v>63.621579158066169</c:v>
                </c:pt>
                <c:pt idx="258">
                  <c:v>64.528129053192899</c:v>
                </c:pt>
                <c:pt idx="259">
                  <c:v>64.607871322553549</c:v>
                </c:pt>
                <c:pt idx="260">
                  <c:v>65.206879815904344</c:v>
                </c:pt>
                <c:pt idx="261">
                  <c:v>66.192539520059199</c:v>
                </c:pt>
                <c:pt idx="262">
                  <c:v>67.025331769852187</c:v>
                </c:pt>
                <c:pt idx="263">
                  <c:v>67.890354548600385</c:v>
                </c:pt>
                <c:pt idx="264">
                  <c:v>68.727538086937457</c:v>
                </c:pt>
                <c:pt idx="265">
                  <c:v>69.619380679017183</c:v>
                </c:pt>
                <c:pt idx="266">
                  <c:v>70.549057354769872</c:v>
                </c:pt>
                <c:pt idx="267">
                  <c:v>71.168277955767763</c:v>
                </c:pt>
                <c:pt idx="268">
                  <c:v>71.944693081337107</c:v>
                </c:pt>
                <c:pt idx="269">
                  <c:v>73.156565381823512</c:v>
                </c:pt>
                <c:pt idx="270">
                  <c:v>73.861480615197891</c:v>
                </c:pt>
                <c:pt idx="271">
                  <c:v>73.996153417734945</c:v>
                </c:pt>
                <c:pt idx="272">
                  <c:v>74.252575149614714</c:v>
                </c:pt>
                <c:pt idx="273">
                  <c:v>74.649499070105847</c:v>
                </c:pt>
                <c:pt idx="274">
                  <c:v>75.227516901009494</c:v>
                </c:pt>
                <c:pt idx="275">
                  <c:v>75.765222061257091</c:v>
                </c:pt>
                <c:pt idx="276">
                  <c:v>76.1932558975885</c:v>
                </c:pt>
                <c:pt idx="277">
                  <c:v>77.001649782394225</c:v>
                </c:pt>
                <c:pt idx="278">
                  <c:v>77.767439907492431</c:v>
                </c:pt>
                <c:pt idx="279">
                  <c:v>78.425447073037674</c:v>
                </c:pt>
                <c:pt idx="280">
                  <c:v>79.526377099824046</c:v>
                </c:pt>
                <c:pt idx="281">
                  <c:v>80.566257092518711</c:v>
                </c:pt>
                <c:pt idx="282">
                  <c:v>81.107607004034804</c:v>
                </c:pt>
                <c:pt idx="283">
                  <c:v>81.039781913600393</c:v>
                </c:pt>
                <c:pt idx="284">
                  <c:v>81.025253513294061</c:v>
                </c:pt>
                <c:pt idx="285">
                  <c:v>81.241236052769935</c:v>
                </c:pt>
                <c:pt idx="286">
                  <c:v>81.760322895167377</c:v>
                </c:pt>
                <c:pt idx="287">
                  <c:v>82.361907810343965</c:v>
                </c:pt>
                <c:pt idx="288">
                  <c:v>82.920915718210011</c:v>
                </c:pt>
              </c:numCache>
            </c:numRef>
          </c:val>
        </c:ser>
        <c:ser>
          <c:idx val="2"/>
          <c:order val="1"/>
          <c:tx>
            <c:strRef>
              <c:f>G45B!$C$1</c:f>
              <c:strCache>
                <c:ptCount val="1"/>
                <c:pt idx="0">
                  <c:v>Vivienda</c:v>
                </c:pt>
              </c:strCache>
            </c:strRef>
          </c:tx>
          <c:spPr>
            <a:solidFill>
              <a:srgbClr val="EAB010"/>
            </a:solidFill>
          </c:spPr>
          <c:invertIfNegative val="0"/>
          <c:cat>
            <c:numRef>
              <c:f>G45B!$A$2:$A$290</c:f>
              <c:numCache>
                <c:formatCode>mmm\-yy</c:formatCode>
                <c:ptCount val="289"/>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numCache>
            </c:numRef>
          </c:cat>
          <c:val>
            <c:numRef>
              <c:f>G45B!$C$2:$C$290</c:f>
              <c:numCache>
                <c:formatCode>#,##0.00</c:formatCode>
                <c:ptCount val="289"/>
                <c:pt idx="0">
                  <c:v>12.830921836713834</c:v>
                </c:pt>
                <c:pt idx="1">
                  <c:v>12.94111690816802</c:v>
                </c:pt>
                <c:pt idx="2">
                  <c:v>13.085195988282077</c:v>
                </c:pt>
                <c:pt idx="3">
                  <c:v>13.110364731797196</c:v>
                </c:pt>
                <c:pt idx="4">
                  <c:v>13.213524123224579</c:v>
                </c:pt>
                <c:pt idx="5">
                  <c:v>13.319098981143146</c:v>
                </c:pt>
                <c:pt idx="6">
                  <c:v>13.270034964435906</c:v>
                </c:pt>
                <c:pt idx="7">
                  <c:v>13.156649544757737</c:v>
                </c:pt>
                <c:pt idx="8">
                  <c:v>12.998743062941175</c:v>
                </c:pt>
                <c:pt idx="9">
                  <c:v>12.960304227870175</c:v>
                </c:pt>
                <c:pt idx="10">
                  <c:v>12.884940987314987</c:v>
                </c:pt>
                <c:pt idx="11">
                  <c:v>12.947403780776241</c:v>
                </c:pt>
                <c:pt idx="12">
                  <c:v>13.076764332782606</c:v>
                </c:pt>
                <c:pt idx="13">
                  <c:v>13.206732634700696</c:v>
                </c:pt>
                <c:pt idx="14">
                  <c:v>13.390691237363376</c:v>
                </c:pt>
                <c:pt idx="15">
                  <c:v>13.574011529009953</c:v>
                </c:pt>
                <c:pt idx="16">
                  <c:v>13.816644451472378</c:v>
                </c:pt>
                <c:pt idx="17">
                  <c:v>14.029802754891122</c:v>
                </c:pt>
                <c:pt idx="18">
                  <c:v>14.244116990783212</c:v>
                </c:pt>
                <c:pt idx="19">
                  <c:v>15.679522819084456</c:v>
                </c:pt>
                <c:pt idx="20">
                  <c:v>15.502521965692349</c:v>
                </c:pt>
                <c:pt idx="21">
                  <c:v>15.405350125171989</c:v>
                </c:pt>
                <c:pt idx="22">
                  <c:v>15.381124675095185</c:v>
                </c:pt>
                <c:pt idx="23">
                  <c:v>15.325346574670736</c:v>
                </c:pt>
                <c:pt idx="24">
                  <c:v>15.208273413872103</c:v>
                </c:pt>
                <c:pt idx="25">
                  <c:v>15.31011371076737</c:v>
                </c:pt>
                <c:pt idx="26">
                  <c:v>15.488546756013399</c:v>
                </c:pt>
                <c:pt idx="27">
                  <c:v>15.733253687475489</c:v>
                </c:pt>
                <c:pt idx="28">
                  <c:v>16.033892083504135</c:v>
                </c:pt>
                <c:pt idx="29">
                  <c:v>16.370448370102064</c:v>
                </c:pt>
                <c:pt idx="30">
                  <c:v>16.667303183322282</c:v>
                </c:pt>
                <c:pt idx="31">
                  <c:v>16.586448763441247</c:v>
                </c:pt>
                <c:pt idx="32">
                  <c:v>16.508366284355745</c:v>
                </c:pt>
                <c:pt idx="33">
                  <c:v>16.694045123194268</c:v>
                </c:pt>
                <c:pt idx="34">
                  <c:v>16.900140009050055</c:v>
                </c:pt>
                <c:pt idx="35">
                  <c:v>17.128235631248351</c:v>
                </c:pt>
                <c:pt idx="36">
                  <c:v>17.355634647683033</c:v>
                </c:pt>
                <c:pt idx="37">
                  <c:v>17.709608132043204</c:v>
                </c:pt>
                <c:pt idx="38">
                  <c:v>18.055507120285682</c:v>
                </c:pt>
                <c:pt idx="39">
                  <c:v>18.491536674367833</c:v>
                </c:pt>
                <c:pt idx="40">
                  <c:v>18.899483616102636</c:v>
                </c:pt>
                <c:pt idx="41">
                  <c:v>19.261626228669147</c:v>
                </c:pt>
                <c:pt idx="42">
                  <c:v>19.730312059425231</c:v>
                </c:pt>
                <c:pt idx="43">
                  <c:v>18.975801897977746</c:v>
                </c:pt>
                <c:pt idx="44">
                  <c:v>18.945538219651645</c:v>
                </c:pt>
                <c:pt idx="45">
                  <c:v>19.212826026420831</c:v>
                </c:pt>
                <c:pt idx="46">
                  <c:v>19.387278099728377</c:v>
                </c:pt>
                <c:pt idx="47">
                  <c:v>19.769813281283188</c:v>
                </c:pt>
                <c:pt idx="48">
                  <c:v>20.284586390029236</c:v>
                </c:pt>
                <c:pt idx="49">
                  <c:v>20.760010143379144</c:v>
                </c:pt>
                <c:pt idx="50">
                  <c:v>21.167421835743696</c:v>
                </c:pt>
                <c:pt idx="51">
                  <c:v>21.76414960490818</c:v>
                </c:pt>
                <c:pt idx="52">
                  <c:v>22.278233212054673</c:v>
                </c:pt>
                <c:pt idx="53">
                  <c:v>22.831963623014758</c:v>
                </c:pt>
                <c:pt idx="54">
                  <c:v>23.066264352146803</c:v>
                </c:pt>
                <c:pt idx="55">
                  <c:v>23.541600231685653</c:v>
                </c:pt>
                <c:pt idx="56">
                  <c:v>23.42455213109168</c:v>
                </c:pt>
                <c:pt idx="57">
                  <c:v>23.711219222169653</c:v>
                </c:pt>
                <c:pt idx="58">
                  <c:v>23.756686732643207</c:v>
                </c:pt>
                <c:pt idx="59">
                  <c:v>24.083981350729076</c:v>
                </c:pt>
                <c:pt idx="60">
                  <c:v>24.424145482096225</c:v>
                </c:pt>
                <c:pt idx="61">
                  <c:v>24.448742262060122</c:v>
                </c:pt>
                <c:pt idx="62">
                  <c:v>25.166598162220247</c:v>
                </c:pt>
                <c:pt idx="63">
                  <c:v>25.687798990274548</c:v>
                </c:pt>
                <c:pt idx="64">
                  <c:v>26.254060617835858</c:v>
                </c:pt>
                <c:pt idx="65">
                  <c:v>26.629820889089501</c:v>
                </c:pt>
                <c:pt idx="66">
                  <c:v>27.192171046169243</c:v>
                </c:pt>
                <c:pt idx="67">
                  <c:v>27.270581605611568</c:v>
                </c:pt>
                <c:pt idx="68">
                  <c:v>26.853075895206615</c:v>
                </c:pt>
                <c:pt idx="69">
                  <c:v>27.002606197279469</c:v>
                </c:pt>
                <c:pt idx="70">
                  <c:v>27.061364461098947</c:v>
                </c:pt>
                <c:pt idx="71">
                  <c:v>27.521146930872945</c:v>
                </c:pt>
                <c:pt idx="72">
                  <c:v>27.988277614962541</c:v>
                </c:pt>
                <c:pt idx="73">
                  <c:v>28.412609649346781</c:v>
                </c:pt>
                <c:pt idx="74">
                  <c:v>28.911996187466741</c:v>
                </c:pt>
                <c:pt idx="75">
                  <c:v>29.345896430580638</c:v>
                </c:pt>
                <c:pt idx="76">
                  <c:v>29.604226028784705</c:v>
                </c:pt>
                <c:pt idx="77">
                  <c:v>30.158547649706421</c:v>
                </c:pt>
                <c:pt idx="78">
                  <c:v>30.699299294083843</c:v>
                </c:pt>
                <c:pt idx="79">
                  <c:v>30.884962922948553</c:v>
                </c:pt>
                <c:pt idx="80">
                  <c:v>30.579502721144653</c:v>
                </c:pt>
                <c:pt idx="81">
                  <c:v>30.789638446119163</c:v>
                </c:pt>
                <c:pt idx="82">
                  <c:v>31.04973544476286</c:v>
                </c:pt>
                <c:pt idx="83">
                  <c:v>31.314330088721881</c:v>
                </c:pt>
                <c:pt idx="84">
                  <c:v>31.633111152320243</c:v>
                </c:pt>
                <c:pt idx="85">
                  <c:v>32.181142846625249</c:v>
                </c:pt>
                <c:pt idx="86">
                  <c:v>32.454539114775024</c:v>
                </c:pt>
                <c:pt idx="87">
                  <c:v>32.812297753303774</c:v>
                </c:pt>
                <c:pt idx="88">
                  <c:v>33.258834451074243</c:v>
                </c:pt>
                <c:pt idx="89">
                  <c:v>33.812908251256715</c:v>
                </c:pt>
                <c:pt idx="90">
                  <c:v>34.581065531434227</c:v>
                </c:pt>
                <c:pt idx="91">
                  <c:v>34.760555020289452</c:v>
                </c:pt>
                <c:pt idx="92">
                  <c:v>34.357732801363106</c:v>
                </c:pt>
                <c:pt idx="93">
                  <c:v>34.260328745085744</c:v>
                </c:pt>
                <c:pt idx="94">
                  <c:v>34.00599969130316</c:v>
                </c:pt>
                <c:pt idx="95">
                  <c:v>34.221943083498573</c:v>
                </c:pt>
                <c:pt idx="96">
                  <c:v>34.232076163133243</c:v>
                </c:pt>
                <c:pt idx="97">
                  <c:v>34.666027927858863</c:v>
                </c:pt>
                <c:pt idx="98">
                  <c:v>35.357012348303492</c:v>
                </c:pt>
                <c:pt idx="99">
                  <c:v>35.742671347023141</c:v>
                </c:pt>
                <c:pt idx="100">
                  <c:v>34.146978555127859</c:v>
                </c:pt>
                <c:pt idx="101">
                  <c:v>34.64304395646154</c:v>
                </c:pt>
                <c:pt idx="102">
                  <c:v>34.678770724669789</c:v>
                </c:pt>
                <c:pt idx="103">
                  <c:v>33.891449574806288</c:v>
                </c:pt>
                <c:pt idx="104">
                  <c:v>33.607353547550538</c:v>
                </c:pt>
                <c:pt idx="105">
                  <c:v>33.533660793717978</c:v>
                </c:pt>
                <c:pt idx="106">
                  <c:v>33.283294300447885</c:v>
                </c:pt>
                <c:pt idx="107">
                  <c:v>33.294913743763814</c:v>
                </c:pt>
                <c:pt idx="108">
                  <c:v>33.291291738378476</c:v>
                </c:pt>
                <c:pt idx="109">
                  <c:v>33.037461897384745</c:v>
                </c:pt>
                <c:pt idx="110">
                  <c:v>32.776904113287415</c:v>
                </c:pt>
                <c:pt idx="111">
                  <c:v>33.094986351308151</c:v>
                </c:pt>
                <c:pt idx="112">
                  <c:v>32.609454763479633</c:v>
                </c:pt>
                <c:pt idx="113">
                  <c:v>32.776113469614735</c:v>
                </c:pt>
                <c:pt idx="114">
                  <c:v>32.807731683701348</c:v>
                </c:pt>
                <c:pt idx="115">
                  <c:v>31.062756208704283</c:v>
                </c:pt>
                <c:pt idx="116">
                  <c:v>28.997510838764612</c:v>
                </c:pt>
                <c:pt idx="117">
                  <c:v>27.797592731463439</c:v>
                </c:pt>
                <c:pt idx="118">
                  <c:v>27.66495004903939</c:v>
                </c:pt>
                <c:pt idx="119">
                  <c:v>27.585228544286945</c:v>
                </c:pt>
                <c:pt idx="120">
                  <c:v>27.453880374271815</c:v>
                </c:pt>
                <c:pt idx="121">
                  <c:v>27.302575561437234</c:v>
                </c:pt>
                <c:pt idx="122">
                  <c:v>25.37636353575401</c:v>
                </c:pt>
                <c:pt idx="123">
                  <c:v>25.447274019965363</c:v>
                </c:pt>
                <c:pt idx="124">
                  <c:v>24.70006689709777</c:v>
                </c:pt>
                <c:pt idx="125">
                  <c:v>24.50204588877213</c:v>
                </c:pt>
                <c:pt idx="126">
                  <c:v>24.232409511874501</c:v>
                </c:pt>
                <c:pt idx="127">
                  <c:v>23.85848829587302</c:v>
                </c:pt>
                <c:pt idx="128">
                  <c:v>23.317943890494718</c:v>
                </c:pt>
                <c:pt idx="129">
                  <c:v>23.139831060213492</c:v>
                </c:pt>
                <c:pt idx="130">
                  <c:v>22.703148136165989</c:v>
                </c:pt>
                <c:pt idx="131">
                  <c:v>22.822417394200858</c:v>
                </c:pt>
                <c:pt idx="132">
                  <c:v>22.810296301778294</c:v>
                </c:pt>
                <c:pt idx="133">
                  <c:v>22.751958150213287</c:v>
                </c:pt>
                <c:pt idx="134">
                  <c:v>22.505145929549386</c:v>
                </c:pt>
                <c:pt idx="135">
                  <c:v>22.296499684524544</c:v>
                </c:pt>
                <c:pt idx="136">
                  <c:v>22.081727003773718</c:v>
                </c:pt>
                <c:pt idx="137">
                  <c:v>21.94547923620182</c:v>
                </c:pt>
                <c:pt idx="138">
                  <c:v>21.722886260421632</c:v>
                </c:pt>
                <c:pt idx="139">
                  <c:v>21.124635762182479</c:v>
                </c:pt>
                <c:pt idx="140">
                  <c:v>20.764718692996283</c:v>
                </c:pt>
                <c:pt idx="141">
                  <c:v>20.624337153871579</c:v>
                </c:pt>
                <c:pt idx="142">
                  <c:v>20.394945374079601</c:v>
                </c:pt>
                <c:pt idx="143">
                  <c:v>20.568893866506734</c:v>
                </c:pt>
                <c:pt idx="144">
                  <c:v>20.395050200839211</c:v>
                </c:pt>
                <c:pt idx="145">
                  <c:v>20.25609401599926</c:v>
                </c:pt>
                <c:pt idx="146">
                  <c:v>20.085318646269283</c:v>
                </c:pt>
                <c:pt idx="147">
                  <c:v>19.872551260472211</c:v>
                </c:pt>
                <c:pt idx="148">
                  <c:v>19.608061678184406</c:v>
                </c:pt>
                <c:pt idx="149">
                  <c:v>19.371396611358147</c:v>
                </c:pt>
                <c:pt idx="150">
                  <c:v>19.469357747991989</c:v>
                </c:pt>
                <c:pt idx="151">
                  <c:v>19.18235382681296</c:v>
                </c:pt>
                <c:pt idx="152">
                  <c:v>18.888527052484797</c:v>
                </c:pt>
                <c:pt idx="153">
                  <c:v>18.773941733109059</c:v>
                </c:pt>
                <c:pt idx="154">
                  <c:v>18.544715514172488</c:v>
                </c:pt>
                <c:pt idx="155">
                  <c:v>18.425561227117154</c:v>
                </c:pt>
                <c:pt idx="156">
                  <c:v>18.319342379976025</c:v>
                </c:pt>
                <c:pt idx="157">
                  <c:v>18.20082844539483</c:v>
                </c:pt>
                <c:pt idx="158">
                  <c:v>18.106931128832134</c:v>
                </c:pt>
                <c:pt idx="159">
                  <c:v>17.924656531610388</c:v>
                </c:pt>
                <c:pt idx="160">
                  <c:v>17.836650037388981</c:v>
                </c:pt>
                <c:pt idx="161">
                  <c:v>17.644767903924134</c:v>
                </c:pt>
                <c:pt idx="162">
                  <c:v>17.185763008545525</c:v>
                </c:pt>
                <c:pt idx="163">
                  <c:v>17.036496663188625</c:v>
                </c:pt>
                <c:pt idx="164">
                  <c:v>16.792895294287774</c:v>
                </c:pt>
                <c:pt idx="165">
                  <c:v>16.602526511117166</c:v>
                </c:pt>
                <c:pt idx="166">
                  <c:v>16.531318175467472</c:v>
                </c:pt>
                <c:pt idx="167">
                  <c:v>16.232043099230793</c:v>
                </c:pt>
                <c:pt idx="168">
                  <c:v>16.232940914768285</c:v>
                </c:pt>
                <c:pt idx="169">
                  <c:v>16.176079058305891</c:v>
                </c:pt>
                <c:pt idx="170">
                  <c:v>16.553792558958929</c:v>
                </c:pt>
                <c:pt idx="171">
                  <c:v>16.056270108203158</c:v>
                </c:pt>
                <c:pt idx="172">
                  <c:v>15.925300412950117</c:v>
                </c:pt>
                <c:pt idx="173">
                  <c:v>15.638168975432373</c:v>
                </c:pt>
                <c:pt idx="174">
                  <c:v>15.061720668332908</c:v>
                </c:pt>
                <c:pt idx="175">
                  <c:v>14.953788297332261</c:v>
                </c:pt>
                <c:pt idx="176">
                  <c:v>14.771002292754849</c:v>
                </c:pt>
                <c:pt idx="177">
                  <c:v>14.570108078497039</c:v>
                </c:pt>
                <c:pt idx="178">
                  <c:v>14.524100204576671</c:v>
                </c:pt>
                <c:pt idx="179">
                  <c:v>14.424474954320461</c:v>
                </c:pt>
                <c:pt idx="180">
                  <c:v>14.318562946782563</c:v>
                </c:pt>
                <c:pt idx="181">
                  <c:v>14.282814535018774</c:v>
                </c:pt>
                <c:pt idx="182">
                  <c:v>14.228484076119772</c:v>
                </c:pt>
                <c:pt idx="183">
                  <c:v>14.091295691246959</c:v>
                </c:pt>
                <c:pt idx="184">
                  <c:v>14.00282302994151</c:v>
                </c:pt>
                <c:pt idx="185">
                  <c:v>13.946273699575299</c:v>
                </c:pt>
                <c:pt idx="186">
                  <c:v>13.955318363529122</c:v>
                </c:pt>
                <c:pt idx="187">
                  <c:v>13.842109768666024</c:v>
                </c:pt>
                <c:pt idx="188">
                  <c:v>13.763927149783667</c:v>
                </c:pt>
                <c:pt idx="189">
                  <c:v>13.700067418369516</c:v>
                </c:pt>
                <c:pt idx="190">
                  <c:v>13.664030198141642</c:v>
                </c:pt>
                <c:pt idx="191">
                  <c:v>13.707142810676848</c:v>
                </c:pt>
                <c:pt idx="192">
                  <c:v>13.765135681836471</c:v>
                </c:pt>
                <c:pt idx="193">
                  <c:v>13.841669855793427</c:v>
                </c:pt>
                <c:pt idx="194">
                  <c:v>14.026971087982378</c:v>
                </c:pt>
                <c:pt idx="195">
                  <c:v>14.291576468717547</c:v>
                </c:pt>
                <c:pt idx="196">
                  <c:v>14.600174714553642</c:v>
                </c:pt>
                <c:pt idx="197">
                  <c:v>14.742622905943524</c:v>
                </c:pt>
                <c:pt idx="198">
                  <c:v>14.97279196268553</c:v>
                </c:pt>
                <c:pt idx="199">
                  <c:v>15.131900801879354</c:v>
                </c:pt>
                <c:pt idx="200">
                  <c:v>15.176391831806862</c:v>
                </c:pt>
                <c:pt idx="201">
                  <c:v>15.278165543259718</c:v>
                </c:pt>
                <c:pt idx="202">
                  <c:v>15.371499762990711</c:v>
                </c:pt>
                <c:pt idx="203">
                  <c:v>15.671304004659387</c:v>
                </c:pt>
                <c:pt idx="204">
                  <c:v>15.953134677146771</c:v>
                </c:pt>
                <c:pt idx="205">
                  <c:v>16.117381252626263</c:v>
                </c:pt>
                <c:pt idx="206">
                  <c:v>16.324542614109987</c:v>
                </c:pt>
                <c:pt idx="207">
                  <c:v>16.559301146844309</c:v>
                </c:pt>
                <c:pt idx="208">
                  <c:v>17.15180886391423</c:v>
                </c:pt>
                <c:pt idx="209">
                  <c:v>17.305787492994952</c:v>
                </c:pt>
                <c:pt idx="210">
                  <c:v>17.435122488029776</c:v>
                </c:pt>
                <c:pt idx="211">
                  <c:v>17.415834844144666</c:v>
                </c:pt>
                <c:pt idx="212">
                  <c:v>17.402216670421296</c:v>
                </c:pt>
                <c:pt idx="213">
                  <c:v>17.455604152128736</c:v>
                </c:pt>
                <c:pt idx="214">
                  <c:v>17.621455589494428</c:v>
                </c:pt>
                <c:pt idx="215">
                  <c:v>17.716312187579533</c:v>
                </c:pt>
                <c:pt idx="216">
                  <c:v>17.836289553211873</c:v>
                </c:pt>
                <c:pt idx="217">
                  <c:v>18.042408073179086</c:v>
                </c:pt>
                <c:pt idx="218">
                  <c:v>18.2455991787606</c:v>
                </c:pt>
                <c:pt idx="219">
                  <c:v>18.532659181491351</c:v>
                </c:pt>
                <c:pt idx="220">
                  <c:v>18.699454918493142</c:v>
                </c:pt>
                <c:pt idx="221">
                  <c:v>18.80816197265364</c:v>
                </c:pt>
                <c:pt idx="222">
                  <c:v>18.837939115069183</c:v>
                </c:pt>
                <c:pt idx="223">
                  <c:v>18.842982375613694</c:v>
                </c:pt>
                <c:pt idx="224">
                  <c:v>18.838360392935922</c:v>
                </c:pt>
                <c:pt idx="225">
                  <c:v>18.880817219623925</c:v>
                </c:pt>
                <c:pt idx="226">
                  <c:v>19.002029950441145</c:v>
                </c:pt>
                <c:pt idx="227">
                  <c:v>19.169569712765185</c:v>
                </c:pt>
                <c:pt idx="228">
                  <c:v>19.294104687935022</c:v>
                </c:pt>
                <c:pt idx="229">
                  <c:v>19.521452754565182</c:v>
                </c:pt>
                <c:pt idx="230">
                  <c:v>19.710196516815003</c:v>
                </c:pt>
                <c:pt idx="231">
                  <c:v>20.027437693980978</c:v>
                </c:pt>
                <c:pt idx="232">
                  <c:v>20.359591463233514</c:v>
                </c:pt>
                <c:pt idx="233">
                  <c:v>20.645758105561665</c:v>
                </c:pt>
                <c:pt idx="234">
                  <c:v>20.897332563398738</c:v>
                </c:pt>
                <c:pt idx="235">
                  <c:v>20.938000302199519</c:v>
                </c:pt>
                <c:pt idx="236">
                  <c:v>21.023778757159796</c:v>
                </c:pt>
                <c:pt idx="237">
                  <c:v>21.294429400533968</c:v>
                </c:pt>
                <c:pt idx="238">
                  <c:v>21.395829773358521</c:v>
                </c:pt>
                <c:pt idx="239">
                  <c:v>21.702738353706181</c:v>
                </c:pt>
                <c:pt idx="240">
                  <c:v>21.96669205619968</c:v>
                </c:pt>
                <c:pt idx="241">
                  <c:v>22.291708669466846</c:v>
                </c:pt>
                <c:pt idx="242">
                  <c:v>22.562312166188299</c:v>
                </c:pt>
                <c:pt idx="243">
                  <c:v>22.947267372710737</c:v>
                </c:pt>
                <c:pt idx="244">
                  <c:v>23.277687537671273</c:v>
                </c:pt>
                <c:pt idx="245">
                  <c:v>23.533046763778366</c:v>
                </c:pt>
                <c:pt idx="246">
                  <c:v>23.740160167312158</c:v>
                </c:pt>
                <c:pt idx="247">
                  <c:v>23.758049951160622</c:v>
                </c:pt>
                <c:pt idx="248">
                  <c:v>23.902043173733308</c:v>
                </c:pt>
                <c:pt idx="249">
                  <c:v>24.20134701250581</c:v>
                </c:pt>
                <c:pt idx="250">
                  <c:v>24.48708516295542</c:v>
                </c:pt>
                <c:pt idx="251">
                  <c:v>24.818488607103031</c:v>
                </c:pt>
                <c:pt idx="252">
                  <c:v>25.149102673881643</c:v>
                </c:pt>
                <c:pt idx="253">
                  <c:v>25.454775928128143</c:v>
                </c:pt>
                <c:pt idx="254">
                  <c:v>25.907657023459858</c:v>
                </c:pt>
                <c:pt idx="255">
                  <c:v>26.22472124823452</c:v>
                </c:pt>
                <c:pt idx="256">
                  <c:v>26.563694679460266</c:v>
                </c:pt>
                <c:pt idx="257">
                  <c:v>26.952276215766375</c:v>
                </c:pt>
                <c:pt idx="258">
                  <c:v>27.275699594965356</c:v>
                </c:pt>
                <c:pt idx="259">
                  <c:v>27.352617667086747</c:v>
                </c:pt>
                <c:pt idx="260">
                  <c:v>27.520125984047517</c:v>
                </c:pt>
                <c:pt idx="261">
                  <c:v>27.886275453481343</c:v>
                </c:pt>
                <c:pt idx="262">
                  <c:v>28.151381100135289</c:v>
                </c:pt>
                <c:pt idx="263">
                  <c:v>28.454508363338903</c:v>
                </c:pt>
                <c:pt idx="264">
                  <c:v>28.786733459089159</c:v>
                </c:pt>
                <c:pt idx="265">
                  <c:v>28.337091826440972</c:v>
                </c:pt>
                <c:pt idx="266">
                  <c:v>28.790205088403347</c:v>
                </c:pt>
                <c:pt idx="267">
                  <c:v>29.126805639613828</c:v>
                </c:pt>
                <c:pt idx="268">
                  <c:v>29.436712894927691</c:v>
                </c:pt>
                <c:pt idx="269">
                  <c:v>29.926972997554451</c:v>
                </c:pt>
                <c:pt idx="270">
                  <c:v>30.364457048226022</c:v>
                </c:pt>
                <c:pt idx="271">
                  <c:v>30.537804065065412</c:v>
                </c:pt>
                <c:pt idx="272">
                  <c:v>30.716125250299264</c:v>
                </c:pt>
                <c:pt idx="273">
                  <c:v>30.97755481179184</c:v>
                </c:pt>
                <c:pt idx="274">
                  <c:v>31.25705086724869</c:v>
                </c:pt>
                <c:pt idx="275">
                  <c:v>31.668950009461902</c:v>
                </c:pt>
                <c:pt idx="276">
                  <c:v>32.043469878129869</c:v>
                </c:pt>
                <c:pt idx="277">
                  <c:v>32.598868142413444</c:v>
                </c:pt>
                <c:pt idx="278">
                  <c:v>33.02598508268796</c:v>
                </c:pt>
                <c:pt idx="279">
                  <c:v>33.505757003637093</c:v>
                </c:pt>
                <c:pt idx="280">
                  <c:v>34.318579339640031</c:v>
                </c:pt>
                <c:pt idx="281">
                  <c:v>35.067101228401675</c:v>
                </c:pt>
                <c:pt idx="282">
                  <c:v>35.573929159661866</c:v>
                </c:pt>
                <c:pt idx="283">
                  <c:v>35.891409923946526</c:v>
                </c:pt>
                <c:pt idx="284">
                  <c:v>36.185242725013914</c:v>
                </c:pt>
                <c:pt idx="285">
                  <c:v>36.496669332291063</c:v>
                </c:pt>
                <c:pt idx="286">
                  <c:v>36.858889678419828</c:v>
                </c:pt>
                <c:pt idx="287">
                  <c:v>37.449524641289571</c:v>
                </c:pt>
                <c:pt idx="288">
                  <c:v>37.916386229917904</c:v>
                </c:pt>
              </c:numCache>
            </c:numRef>
          </c:val>
        </c:ser>
        <c:dLbls>
          <c:showLegendKey val="0"/>
          <c:showVal val="0"/>
          <c:showCatName val="0"/>
          <c:showSerName val="0"/>
          <c:showPercent val="0"/>
          <c:showBubbleSize val="0"/>
        </c:dLbls>
        <c:gapWidth val="300"/>
        <c:overlap val="100"/>
        <c:axId val="47433216"/>
        <c:axId val="48612480"/>
      </c:barChart>
      <c:lineChart>
        <c:grouping val="stacked"/>
        <c:varyColors val="0"/>
        <c:ser>
          <c:idx val="0"/>
          <c:order val="2"/>
          <c:tx>
            <c:strRef>
              <c:f>G45B!$D$1</c:f>
              <c:strCache>
                <c:ptCount val="1"/>
                <c:pt idx="0">
                  <c:v>Crecimiento real anual del endeudamiento (eje derecho)</c:v>
                </c:pt>
              </c:strCache>
            </c:strRef>
          </c:tx>
          <c:spPr>
            <a:ln>
              <a:solidFill>
                <a:srgbClr val="6E4739"/>
              </a:solidFill>
            </a:ln>
          </c:spPr>
          <c:marker>
            <c:symbol val="none"/>
          </c:marker>
          <c:cat>
            <c:numRef>
              <c:f>G45B!$A$2:$A$290</c:f>
              <c:numCache>
                <c:formatCode>mmm\-yy</c:formatCode>
                <c:ptCount val="289"/>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numCache>
            </c:numRef>
          </c:cat>
          <c:val>
            <c:numRef>
              <c:f>G45B!$D$2:$D$290</c:f>
              <c:numCache>
                <c:formatCode>General</c:formatCode>
                <c:ptCount val="289"/>
                <c:pt idx="12">
                  <c:v>-5.1956399073923691</c:v>
                </c:pt>
                <c:pt idx="13">
                  <c:v>-5.5150135976463455</c:v>
                </c:pt>
                <c:pt idx="14">
                  <c:v>-7.8871905689137716</c:v>
                </c:pt>
                <c:pt idx="15">
                  <c:v>-5.7667176834148677</c:v>
                </c:pt>
                <c:pt idx="16">
                  <c:v>-4.3494135265348071</c:v>
                </c:pt>
                <c:pt idx="17">
                  <c:v>-3.7657773392129612</c:v>
                </c:pt>
                <c:pt idx="18">
                  <c:v>-3.0915846055861729</c:v>
                </c:pt>
                <c:pt idx="19">
                  <c:v>2.6782342944404514</c:v>
                </c:pt>
                <c:pt idx="20">
                  <c:v>4.5023741448835697</c:v>
                </c:pt>
                <c:pt idx="21">
                  <c:v>7.5136874026301648</c:v>
                </c:pt>
                <c:pt idx="22">
                  <c:v>9.6303208766566293</c:v>
                </c:pt>
                <c:pt idx="23">
                  <c:v>8.7915117580019917</c:v>
                </c:pt>
                <c:pt idx="24">
                  <c:v>8.2095425170975123</c:v>
                </c:pt>
                <c:pt idx="25">
                  <c:v>9.3102595845919964</c:v>
                </c:pt>
                <c:pt idx="26">
                  <c:v>10.9987477221005</c:v>
                </c:pt>
                <c:pt idx="27">
                  <c:v>11.006235766236628</c:v>
                </c:pt>
                <c:pt idx="28">
                  <c:v>12.787560117821585</c:v>
                </c:pt>
                <c:pt idx="29">
                  <c:v>14.432952907018981</c:v>
                </c:pt>
                <c:pt idx="30">
                  <c:v>17.103225233298236</c:v>
                </c:pt>
                <c:pt idx="31">
                  <c:v>12.384742704266971</c:v>
                </c:pt>
                <c:pt idx="32">
                  <c:v>14.046345268665462</c:v>
                </c:pt>
                <c:pt idx="33">
                  <c:v>16.336525762705278</c:v>
                </c:pt>
                <c:pt idx="34">
                  <c:v>18.212278135368098</c:v>
                </c:pt>
                <c:pt idx="35">
                  <c:v>22.672813315052931</c:v>
                </c:pt>
                <c:pt idx="36">
                  <c:v>23.689890603905251</c:v>
                </c:pt>
                <c:pt idx="37">
                  <c:v>25.285138466993139</c:v>
                </c:pt>
                <c:pt idx="38">
                  <c:v>25.265642167226488</c:v>
                </c:pt>
                <c:pt idx="39">
                  <c:v>25.544865579595545</c:v>
                </c:pt>
                <c:pt idx="40">
                  <c:v>25.170610747282062</c:v>
                </c:pt>
                <c:pt idx="41">
                  <c:v>24.624372807078011</c:v>
                </c:pt>
                <c:pt idx="42">
                  <c:v>23.566988318376048</c:v>
                </c:pt>
                <c:pt idx="43">
                  <c:v>1.6293765575789765</c:v>
                </c:pt>
                <c:pt idx="44">
                  <c:v>1.6525697106177795</c:v>
                </c:pt>
                <c:pt idx="45">
                  <c:v>-0.41049186784172242</c:v>
                </c:pt>
                <c:pt idx="46">
                  <c:v>-1.6942638861749515</c:v>
                </c:pt>
                <c:pt idx="47">
                  <c:v>-2.1733286721694167</c:v>
                </c:pt>
                <c:pt idx="48">
                  <c:v>-2.1349557413745779</c:v>
                </c:pt>
                <c:pt idx="49">
                  <c:v>-2.0924686115598279</c:v>
                </c:pt>
                <c:pt idx="50">
                  <c:v>-1.8213125218829895</c:v>
                </c:pt>
                <c:pt idx="51">
                  <c:v>-1.8828450217265758</c:v>
                </c:pt>
                <c:pt idx="52">
                  <c:v>-2.6503385058157303</c:v>
                </c:pt>
                <c:pt idx="53">
                  <c:v>-2.7843491440599388</c:v>
                </c:pt>
                <c:pt idx="54">
                  <c:v>-5.2105895692220461</c:v>
                </c:pt>
                <c:pt idx="55">
                  <c:v>18.60365528768093</c:v>
                </c:pt>
                <c:pt idx="56">
                  <c:v>17.229137301927832</c:v>
                </c:pt>
                <c:pt idx="57">
                  <c:v>16.94394510345316</c:v>
                </c:pt>
                <c:pt idx="58">
                  <c:v>16.660095573268705</c:v>
                </c:pt>
                <c:pt idx="59">
                  <c:v>15.248995909064988</c:v>
                </c:pt>
                <c:pt idx="60">
                  <c:v>14.411331690960406</c:v>
                </c:pt>
                <c:pt idx="61">
                  <c:v>11.903249093518475</c:v>
                </c:pt>
                <c:pt idx="62">
                  <c:v>12.293408665661509</c:v>
                </c:pt>
                <c:pt idx="63">
                  <c:v>11.639633621923329</c:v>
                </c:pt>
                <c:pt idx="64">
                  <c:v>11.321069609487221</c:v>
                </c:pt>
                <c:pt idx="65">
                  <c:v>9.4298860128280602</c:v>
                </c:pt>
                <c:pt idx="66">
                  <c:v>10.796633018571233</c:v>
                </c:pt>
                <c:pt idx="67">
                  <c:v>8.9071347428955061</c:v>
                </c:pt>
                <c:pt idx="68">
                  <c:v>8.2258392695840463</c:v>
                </c:pt>
                <c:pt idx="69">
                  <c:v>7.9392113040224421</c:v>
                </c:pt>
                <c:pt idx="70">
                  <c:v>7.431148117789288</c:v>
                </c:pt>
                <c:pt idx="71">
                  <c:v>6.9408339834227339</c:v>
                </c:pt>
                <c:pt idx="72">
                  <c:v>6.8302221803347996</c:v>
                </c:pt>
                <c:pt idx="73">
                  <c:v>7.5263733834947333</c:v>
                </c:pt>
                <c:pt idx="74">
                  <c:v>6.3478014437885699</c:v>
                </c:pt>
                <c:pt idx="75">
                  <c:v>5.3112349734716791</c:v>
                </c:pt>
                <c:pt idx="76">
                  <c:v>3.7327103191087341</c:v>
                </c:pt>
                <c:pt idx="77">
                  <c:v>2.6165178940942724</c:v>
                </c:pt>
                <c:pt idx="78">
                  <c:v>-1.2867392246220022</c:v>
                </c:pt>
                <c:pt idx="79">
                  <c:v>-0.71188248464850723</c:v>
                </c:pt>
                <c:pt idx="80">
                  <c:v>0.41082059132755422</c:v>
                </c:pt>
                <c:pt idx="81">
                  <c:v>1.0667462923301008</c:v>
                </c:pt>
                <c:pt idx="82">
                  <c:v>1.0230869830654132</c:v>
                </c:pt>
                <c:pt idx="83">
                  <c:v>1.3853557043737474</c:v>
                </c:pt>
                <c:pt idx="84">
                  <c:v>1.8671933371698701</c:v>
                </c:pt>
                <c:pt idx="85">
                  <c:v>2.3339214129744823</c:v>
                </c:pt>
                <c:pt idx="86">
                  <c:v>2.6021664743679285</c:v>
                </c:pt>
                <c:pt idx="87">
                  <c:v>2.8862660101365956</c:v>
                </c:pt>
                <c:pt idx="88">
                  <c:v>4.1874688135727256</c:v>
                </c:pt>
                <c:pt idx="89">
                  <c:v>6.0230277313641167</c:v>
                </c:pt>
                <c:pt idx="90">
                  <c:v>10.809803345088698</c:v>
                </c:pt>
                <c:pt idx="91">
                  <c:v>11.145015090125909</c:v>
                </c:pt>
                <c:pt idx="92">
                  <c:v>10.834768451653098</c:v>
                </c:pt>
                <c:pt idx="93">
                  <c:v>9.6480517682365985</c:v>
                </c:pt>
                <c:pt idx="94">
                  <c:v>8.8531848284126191</c:v>
                </c:pt>
                <c:pt idx="95">
                  <c:v>8.9396079653767835</c:v>
                </c:pt>
                <c:pt idx="96">
                  <c:v>7.3589800844226838</c:v>
                </c:pt>
                <c:pt idx="97">
                  <c:v>6.5444631150799015</c:v>
                </c:pt>
                <c:pt idx="98">
                  <c:v>7.0767562856033361</c:v>
                </c:pt>
                <c:pt idx="99">
                  <c:v>6.2872874214919161</c:v>
                </c:pt>
                <c:pt idx="100">
                  <c:v>2.2034228516753407</c:v>
                </c:pt>
                <c:pt idx="101">
                  <c:v>0.86903919229255333</c:v>
                </c:pt>
                <c:pt idx="102">
                  <c:v>-1.8539640383319456</c:v>
                </c:pt>
                <c:pt idx="103">
                  <c:v>-4.2498232291258926</c:v>
                </c:pt>
                <c:pt idx="104">
                  <c:v>-4.943663661236652</c:v>
                </c:pt>
                <c:pt idx="105">
                  <c:v>-5.5877833671956427</c:v>
                </c:pt>
                <c:pt idx="106">
                  <c:v>-5.7947401218501282</c:v>
                </c:pt>
                <c:pt idx="107">
                  <c:v>-7.4390895012970581</c:v>
                </c:pt>
                <c:pt idx="108">
                  <c:v>-9.2541668070374108</c:v>
                </c:pt>
                <c:pt idx="109">
                  <c:v>-11.978529794948923</c:v>
                </c:pt>
                <c:pt idx="110">
                  <c:v>-14.997155819536001</c:v>
                </c:pt>
                <c:pt idx="111">
                  <c:v>-15.460423537565637</c:v>
                </c:pt>
                <c:pt idx="112">
                  <c:v>-14.721985505659008</c:v>
                </c:pt>
                <c:pt idx="113">
                  <c:v>-15.079943172765454</c:v>
                </c:pt>
                <c:pt idx="114">
                  <c:v>-16.044596984958659</c:v>
                </c:pt>
                <c:pt idx="115">
                  <c:v>-18.46837029447801</c:v>
                </c:pt>
                <c:pt idx="116">
                  <c:v>-22.180244679990725</c:v>
                </c:pt>
                <c:pt idx="117">
                  <c:v>-24.245898463283112</c:v>
                </c:pt>
                <c:pt idx="118">
                  <c:v>-23.898656910574935</c:v>
                </c:pt>
                <c:pt idx="119">
                  <c:v>-23.18190284803585</c:v>
                </c:pt>
                <c:pt idx="120">
                  <c:v>-21.250507969565845</c:v>
                </c:pt>
                <c:pt idx="121">
                  <c:v>-19.366988486350735</c:v>
                </c:pt>
                <c:pt idx="122">
                  <c:v>-21.522758441033261</c:v>
                </c:pt>
                <c:pt idx="123">
                  <c:v>-21.482039183464497</c:v>
                </c:pt>
                <c:pt idx="124">
                  <c:v>-22.195960129374694</c:v>
                </c:pt>
                <c:pt idx="125">
                  <c:v>-22.632695767162659</c:v>
                </c:pt>
                <c:pt idx="126">
                  <c:v>-21.727795551529184</c:v>
                </c:pt>
                <c:pt idx="127">
                  <c:v>-19.498319011890018</c:v>
                </c:pt>
                <c:pt idx="128">
                  <c:v>-15.591760174956971</c:v>
                </c:pt>
                <c:pt idx="129">
                  <c:v>-13.345344955860206</c:v>
                </c:pt>
                <c:pt idx="130">
                  <c:v>-14.403479805255671</c:v>
                </c:pt>
                <c:pt idx="131">
                  <c:v>-13.741612261434078</c:v>
                </c:pt>
                <c:pt idx="132">
                  <c:v>-13.734223812254587</c:v>
                </c:pt>
                <c:pt idx="133">
                  <c:v>-13.531646244716367</c:v>
                </c:pt>
                <c:pt idx="134">
                  <c:v>-10.004870154525191</c:v>
                </c:pt>
                <c:pt idx="135">
                  <c:v>-10.130044688179229</c:v>
                </c:pt>
                <c:pt idx="136">
                  <c:v>-7.6943544591440709</c:v>
                </c:pt>
                <c:pt idx="137">
                  <c:v>-6.2564834268459606</c:v>
                </c:pt>
                <c:pt idx="138">
                  <c:v>-5.5729602553924344</c:v>
                </c:pt>
                <c:pt idx="139">
                  <c:v>-10.079879955793402</c:v>
                </c:pt>
                <c:pt idx="140">
                  <c:v>-9.5621143208886821</c:v>
                </c:pt>
                <c:pt idx="141">
                  <c:v>-9.6831248770644649</c:v>
                </c:pt>
                <c:pt idx="142">
                  <c:v>-8.4311675428123127</c:v>
                </c:pt>
                <c:pt idx="143">
                  <c:v>-7.636943368530325</c:v>
                </c:pt>
                <c:pt idx="144">
                  <c:v>-8.2131155855794784</c:v>
                </c:pt>
                <c:pt idx="145">
                  <c:v>-7.8833677432249676</c:v>
                </c:pt>
                <c:pt idx="146">
                  <c:v>-6.9704696549728435</c:v>
                </c:pt>
                <c:pt idx="147">
                  <c:v>-6.8045816083979087</c:v>
                </c:pt>
                <c:pt idx="148">
                  <c:v>-7.0343923854971901</c:v>
                </c:pt>
                <c:pt idx="149">
                  <c:v>-8.1702555589082024</c:v>
                </c:pt>
                <c:pt idx="150">
                  <c:v>-6.9520282817254859</c:v>
                </c:pt>
                <c:pt idx="151">
                  <c:v>-1.6073753023773563</c:v>
                </c:pt>
                <c:pt idx="152">
                  <c:v>-1.4809827496810701</c:v>
                </c:pt>
                <c:pt idx="153">
                  <c:v>-0.64387045648184316</c:v>
                </c:pt>
                <c:pt idx="154">
                  <c:v>-0.42861375319483974</c:v>
                </c:pt>
                <c:pt idx="155">
                  <c:v>-1.8386940621055503</c:v>
                </c:pt>
                <c:pt idx="156">
                  <c:v>-0.79997368797588564</c:v>
                </c:pt>
                <c:pt idx="157">
                  <c:v>-0.7147051711582364</c:v>
                </c:pt>
                <c:pt idx="158">
                  <c:v>-0.50191629380991198</c:v>
                </c:pt>
                <c:pt idx="159">
                  <c:v>-0.41050203702674981</c:v>
                </c:pt>
                <c:pt idx="160">
                  <c:v>0.4721680755259916</c:v>
                </c:pt>
                <c:pt idx="161">
                  <c:v>0.99368713781939899</c:v>
                </c:pt>
                <c:pt idx="162">
                  <c:v>-0.45171419688819769</c:v>
                </c:pt>
                <c:pt idx="163">
                  <c:v>0.73776387463428961</c:v>
                </c:pt>
                <c:pt idx="164">
                  <c:v>1.0288457929980233</c:v>
                </c:pt>
                <c:pt idx="165">
                  <c:v>1.4219626863038792</c:v>
                </c:pt>
                <c:pt idx="166">
                  <c:v>2.587266873695393</c:v>
                </c:pt>
                <c:pt idx="167">
                  <c:v>2.321966073397097</c:v>
                </c:pt>
                <c:pt idx="168">
                  <c:v>2.4230318100123105</c:v>
                </c:pt>
                <c:pt idx="169">
                  <c:v>2.7197967469107631</c:v>
                </c:pt>
                <c:pt idx="170">
                  <c:v>4.4327027904698557</c:v>
                </c:pt>
                <c:pt idx="171">
                  <c:v>4.2559089193109356</c:v>
                </c:pt>
                <c:pt idx="172">
                  <c:v>4.578063686136935</c:v>
                </c:pt>
                <c:pt idx="173">
                  <c:v>4.8525388244017309</c:v>
                </c:pt>
                <c:pt idx="174">
                  <c:v>5.2886060345346042</c:v>
                </c:pt>
                <c:pt idx="175">
                  <c:v>4.8055253837690159</c:v>
                </c:pt>
                <c:pt idx="176">
                  <c:v>5.6554058523068385</c:v>
                </c:pt>
                <c:pt idx="177">
                  <c:v>5.7295584583779036</c:v>
                </c:pt>
                <c:pt idx="178">
                  <c:v>6.3149643133739053</c:v>
                </c:pt>
                <c:pt idx="179">
                  <c:v>7.387446059868874</c:v>
                </c:pt>
                <c:pt idx="180">
                  <c:v>7.7614762102418355</c:v>
                </c:pt>
                <c:pt idx="181">
                  <c:v>8.4905597981516969</c:v>
                </c:pt>
                <c:pt idx="182">
                  <c:v>7.8639561313976092</c:v>
                </c:pt>
                <c:pt idx="183">
                  <c:v>9.6853972154777423</c:v>
                </c:pt>
                <c:pt idx="184">
                  <c:v>10.091780933528426</c:v>
                </c:pt>
                <c:pt idx="185">
                  <c:v>11.668474681247499</c:v>
                </c:pt>
                <c:pt idx="186">
                  <c:v>14.643878880057159</c:v>
                </c:pt>
                <c:pt idx="187">
                  <c:v>15.381152617713845</c:v>
                </c:pt>
                <c:pt idx="188">
                  <c:v>17.022984503681538</c:v>
                </c:pt>
                <c:pt idx="189">
                  <c:v>19.128290447098252</c:v>
                </c:pt>
                <c:pt idx="190">
                  <c:v>19.669175782914095</c:v>
                </c:pt>
                <c:pt idx="191">
                  <c:v>21.660976829980516</c:v>
                </c:pt>
                <c:pt idx="192">
                  <c:v>23.007121501397986</c:v>
                </c:pt>
                <c:pt idx="193">
                  <c:v>23.423043729566785</c:v>
                </c:pt>
                <c:pt idx="194">
                  <c:v>24.657323601744309</c:v>
                </c:pt>
                <c:pt idx="195">
                  <c:v>26.846719096675443</c:v>
                </c:pt>
                <c:pt idx="196">
                  <c:v>28.861259946043116</c:v>
                </c:pt>
                <c:pt idx="197">
                  <c:v>29.573650322579461</c:v>
                </c:pt>
                <c:pt idx="198">
                  <c:v>29.979660882784188</c:v>
                </c:pt>
                <c:pt idx="199">
                  <c:v>30.626677646672928</c:v>
                </c:pt>
                <c:pt idx="200">
                  <c:v>30.230653995919134</c:v>
                </c:pt>
                <c:pt idx="201">
                  <c:v>30.711873656532831</c:v>
                </c:pt>
                <c:pt idx="202">
                  <c:v>30.751974128545335</c:v>
                </c:pt>
                <c:pt idx="203">
                  <c:v>30.199275617088261</c:v>
                </c:pt>
                <c:pt idx="204">
                  <c:v>30.381694778553904</c:v>
                </c:pt>
                <c:pt idx="205">
                  <c:v>30.334223857686403</c:v>
                </c:pt>
                <c:pt idx="206">
                  <c:v>29.491251906739091</c:v>
                </c:pt>
                <c:pt idx="207">
                  <c:v>27.683724281711662</c:v>
                </c:pt>
                <c:pt idx="208">
                  <c:v>28.976212710172121</c:v>
                </c:pt>
                <c:pt idx="209">
                  <c:v>26.985915375507808</c:v>
                </c:pt>
                <c:pt idx="210">
                  <c:v>24.823441167932316</c:v>
                </c:pt>
                <c:pt idx="211">
                  <c:v>22.923659930535333</c:v>
                </c:pt>
                <c:pt idx="212">
                  <c:v>21.043982362867087</c:v>
                </c:pt>
                <c:pt idx="213">
                  <c:v>18.890814735740193</c:v>
                </c:pt>
                <c:pt idx="214">
                  <c:v>17.67204902961619</c:v>
                </c:pt>
                <c:pt idx="215">
                  <c:v>15.816137584251976</c:v>
                </c:pt>
                <c:pt idx="216">
                  <c:v>13.1783548209361</c:v>
                </c:pt>
                <c:pt idx="217">
                  <c:v>12.036696780979895</c:v>
                </c:pt>
                <c:pt idx="218">
                  <c:v>10.795213914856427</c:v>
                </c:pt>
                <c:pt idx="219">
                  <c:v>10.298654941135222</c:v>
                </c:pt>
                <c:pt idx="220">
                  <c:v>7.1164976528737878</c:v>
                </c:pt>
                <c:pt idx="221">
                  <c:v>6.4374465355651722</c:v>
                </c:pt>
                <c:pt idx="222">
                  <c:v>5.1699169397827482</c:v>
                </c:pt>
                <c:pt idx="223">
                  <c:v>4.5225347774200841</c:v>
                </c:pt>
                <c:pt idx="224">
                  <c:v>4.0344668144778328</c:v>
                </c:pt>
                <c:pt idx="225">
                  <c:v>3.0988614828585836</c:v>
                </c:pt>
                <c:pt idx="226">
                  <c:v>1.8198861780875042</c:v>
                </c:pt>
                <c:pt idx="227">
                  <c:v>1.4164439966091402</c:v>
                </c:pt>
                <c:pt idx="228">
                  <c:v>1.8086811236032174</c:v>
                </c:pt>
                <c:pt idx="229">
                  <c:v>1.3711624725145199</c:v>
                </c:pt>
                <c:pt idx="230">
                  <c:v>0.96922448230907232</c:v>
                </c:pt>
                <c:pt idx="231">
                  <c:v>0.34557784391844315</c:v>
                </c:pt>
                <c:pt idx="232">
                  <c:v>0.41914781664083023</c:v>
                </c:pt>
                <c:pt idx="233">
                  <c:v>1.7698901241741671</c:v>
                </c:pt>
                <c:pt idx="234">
                  <c:v>2.6394335138385516</c:v>
                </c:pt>
                <c:pt idx="235">
                  <c:v>3.3517692379310793</c:v>
                </c:pt>
                <c:pt idx="236">
                  <c:v>4.3005896925371712</c:v>
                </c:pt>
                <c:pt idx="237">
                  <c:v>5.5880140039663573</c:v>
                </c:pt>
                <c:pt idx="238">
                  <c:v>6.2973057245837794</c:v>
                </c:pt>
                <c:pt idx="239">
                  <c:v>7.5705979820992697</c:v>
                </c:pt>
                <c:pt idx="240">
                  <c:v>8.5585446915760208</c:v>
                </c:pt>
                <c:pt idx="241">
                  <c:v>9.5309310921399835</c:v>
                </c:pt>
                <c:pt idx="242">
                  <c:v>10.502165906019222</c:v>
                </c:pt>
                <c:pt idx="243">
                  <c:v>11.828860483260817</c:v>
                </c:pt>
                <c:pt idx="244">
                  <c:v>12.490412795122152</c:v>
                </c:pt>
                <c:pt idx="245">
                  <c:v>12.498407702185311</c:v>
                </c:pt>
                <c:pt idx="246">
                  <c:v>13.054091201318197</c:v>
                </c:pt>
                <c:pt idx="247">
                  <c:v>13.391765538291022</c:v>
                </c:pt>
                <c:pt idx="248">
                  <c:v>14.298143753621018</c:v>
                </c:pt>
                <c:pt idx="249">
                  <c:v>15.226134577560014</c:v>
                </c:pt>
                <c:pt idx="250">
                  <c:v>16.887336191548165</c:v>
                </c:pt>
                <c:pt idx="251">
                  <c:v>18.033443935035077</c:v>
                </c:pt>
                <c:pt idx="252">
                  <c:v>18.698203490750753</c:v>
                </c:pt>
                <c:pt idx="253">
                  <c:v>18.74647026951337</c:v>
                </c:pt>
                <c:pt idx="254">
                  <c:v>19.379492038025493</c:v>
                </c:pt>
                <c:pt idx="255">
                  <c:v>18.729555880167446</c:v>
                </c:pt>
                <c:pt idx="256">
                  <c:v>18.421306479060839</c:v>
                </c:pt>
                <c:pt idx="257">
                  <c:v>18.583230035956944</c:v>
                </c:pt>
                <c:pt idx="258">
                  <c:v>18.82057551703431</c:v>
                </c:pt>
                <c:pt idx="259">
                  <c:v>18.840148030737346</c:v>
                </c:pt>
                <c:pt idx="260">
                  <c:v>18.897729365246985</c:v>
                </c:pt>
                <c:pt idx="261">
                  <c:v>19.029497220692559</c:v>
                </c:pt>
                <c:pt idx="262">
                  <c:v>18.330559445281814</c:v>
                </c:pt>
                <c:pt idx="263">
                  <c:v>17.138253226849898</c:v>
                </c:pt>
                <c:pt idx="264">
                  <c:v>16.537504086431266</c:v>
                </c:pt>
                <c:pt idx="265">
                  <c:v>15.379980317182396</c:v>
                </c:pt>
                <c:pt idx="266">
                  <c:v>14.806510577851363</c:v>
                </c:pt>
                <c:pt idx="267">
                  <c:v>14.305129460907606</c:v>
                </c:pt>
                <c:pt idx="268">
                  <c:v>13.96164947845806</c:v>
                </c:pt>
                <c:pt idx="269">
                  <c:v>13.811582772879905</c:v>
                </c:pt>
                <c:pt idx="270">
                  <c:v>13.531144831523157</c:v>
                </c:pt>
                <c:pt idx="271">
                  <c:v>13.672685553658281</c:v>
                </c:pt>
                <c:pt idx="272">
                  <c:v>13.201865513022405</c:v>
                </c:pt>
                <c:pt idx="273">
                  <c:v>12.275068421732428</c:v>
                </c:pt>
                <c:pt idx="274">
                  <c:v>11.880905063108639</c:v>
                </c:pt>
                <c:pt idx="275">
                  <c:v>11.510016023288671</c:v>
                </c:pt>
                <c:pt idx="276" formatCode="#,#00">
                  <c:v>10.995779448171096</c:v>
                </c:pt>
                <c:pt idx="277">
                  <c:v>11.88695868841203</c:v>
                </c:pt>
                <c:pt idx="278">
                  <c:v>11.530347885922243</c:v>
                </c:pt>
                <c:pt idx="279">
                  <c:v>11.601885221250274</c:v>
                </c:pt>
                <c:pt idx="280">
                  <c:v>12.29372422208983</c:v>
                </c:pt>
                <c:pt idx="281">
                  <c:v>12.174417117265989</c:v>
                </c:pt>
                <c:pt idx="282" formatCode="#,#00">
                  <c:v>11.950574664528846</c:v>
                </c:pt>
                <c:pt idx="283">
                  <c:v>11.859528380322114</c:v>
                </c:pt>
                <c:pt idx="284">
                  <c:v>11.662329619929279</c:v>
                </c:pt>
                <c:pt idx="285">
                  <c:v>11.465671963836588</c:v>
                </c:pt>
                <c:pt idx="286">
                  <c:v>11.395683956512448</c:v>
                </c:pt>
                <c:pt idx="287">
                  <c:v>11.520785372429865</c:v>
                </c:pt>
                <c:pt idx="288" formatCode="#,#00">
                  <c:v>11.64168269328445</c:v>
                </c:pt>
              </c:numCache>
            </c:numRef>
          </c:val>
          <c:smooth val="0"/>
        </c:ser>
        <c:dLbls>
          <c:showLegendKey val="0"/>
          <c:showVal val="0"/>
          <c:showCatName val="0"/>
          <c:showSerName val="0"/>
          <c:showPercent val="0"/>
          <c:showBubbleSize val="0"/>
        </c:dLbls>
        <c:marker val="1"/>
        <c:smooth val="0"/>
        <c:axId val="47434240"/>
        <c:axId val="48616512"/>
      </c:lineChart>
      <c:dateAx>
        <c:axId val="47433216"/>
        <c:scaling>
          <c:orientation val="minMax"/>
          <c:max val="41791"/>
          <c:min val="34486"/>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48612480"/>
        <c:crosses val="autoZero"/>
        <c:auto val="0"/>
        <c:lblOffset val="100"/>
        <c:baseTimeUnit val="months"/>
        <c:majorUnit val="48"/>
        <c:majorTimeUnit val="months"/>
      </c:dateAx>
      <c:valAx>
        <c:axId val="48612480"/>
        <c:scaling>
          <c:orientation val="minMax"/>
        </c:scaling>
        <c:delete val="0"/>
        <c:axPos val="l"/>
        <c:title>
          <c:tx>
            <c:rich>
              <a:bodyPr rot="0" vert="horz"/>
              <a:lstStyle/>
              <a:p>
                <a:pPr algn="ctr">
                  <a:defRPr/>
                </a:pPr>
                <a:r>
                  <a:rPr lang="es-CO"/>
                  <a:t>(billones de pesos de junio de 2014)</a:t>
                </a:r>
              </a:p>
            </c:rich>
          </c:tx>
          <c:layout>
            <c:manualLayout>
              <c:xMode val="edge"/>
              <c:yMode val="edge"/>
              <c:x val="5.3751316238727686E-3"/>
              <c:y val="9.7306876493351031E-3"/>
            </c:manualLayout>
          </c:layout>
          <c:overlay val="0"/>
        </c:title>
        <c:numFmt formatCode="0" sourceLinked="0"/>
        <c:majorTickMark val="in"/>
        <c:minorTickMark val="none"/>
        <c:tickLblPos val="nextTo"/>
        <c:spPr>
          <a:ln>
            <a:solidFill>
              <a:sysClr val="windowText" lastClr="000000"/>
            </a:solidFill>
          </a:ln>
        </c:spPr>
        <c:txPr>
          <a:bodyPr rot="0" vert="horz"/>
          <a:lstStyle/>
          <a:p>
            <a:pPr>
              <a:defRPr/>
            </a:pPr>
            <a:endParaRPr lang="es-CO"/>
          </a:p>
        </c:txPr>
        <c:crossAx val="47433216"/>
        <c:crosses val="autoZero"/>
        <c:crossBetween val="between"/>
      </c:valAx>
      <c:dateAx>
        <c:axId val="47434240"/>
        <c:scaling>
          <c:orientation val="minMax"/>
        </c:scaling>
        <c:delete val="1"/>
        <c:axPos val="b"/>
        <c:numFmt formatCode="mmm\-yy" sourceLinked="1"/>
        <c:majorTickMark val="out"/>
        <c:minorTickMark val="none"/>
        <c:tickLblPos val="nextTo"/>
        <c:crossAx val="48616512"/>
        <c:crosses val="autoZero"/>
        <c:auto val="1"/>
        <c:lblOffset val="100"/>
        <c:baseTimeUnit val="months"/>
      </c:dateAx>
      <c:valAx>
        <c:axId val="48616512"/>
        <c:scaling>
          <c:orientation val="minMax"/>
        </c:scaling>
        <c:delete val="0"/>
        <c:axPos val="r"/>
        <c:title>
          <c:tx>
            <c:rich>
              <a:bodyPr rot="0" vert="horz"/>
              <a:lstStyle/>
              <a:p>
                <a:pPr algn="ctr">
                  <a:defRPr/>
                </a:pPr>
                <a:r>
                  <a:rPr lang="es-CO"/>
                  <a:t>(porcentaje)</a:t>
                </a:r>
              </a:p>
            </c:rich>
          </c:tx>
          <c:layout>
            <c:manualLayout>
              <c:xMode val="edge"/>
              <c:yMode val="edge"/>
              <c:x val="0.86579902611775117"/>
              <c:y val="3.83428775948461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47434240"/>
        <c:crosses val="max"/>
        <c:crossBetween val="between"/>
      </c:valAx>
      <c:spPr>
        <a:noFill/>
        <a:ln w="25400">
          <a:noFill/>
        </a:ln>
      </c:spPr>
    </c:plotArea>
    <c:legend>
      <c:legendPos val="b"/>
      <c:layout>
        <c:manualLayout>
          <c:xMode val="edge"/>
          <c:yMode val="edge"/>
          <c:x val="4.8264265771559435E-2"/>
          <c:y val="0.88041557305336837"/>
          <c:w val="0.88535325765872919"/>
          <c:h val="4.9104069464815193E-2"/>
        </c:manualLayout>
      </c:layout>
      <c:overlay val="0"/>
    </c:legend>
    <c:plotVisOnly val="1"/>
    <c:dispBlanksAs val="gap"/>
    <c:showDLblsOverMax val="0"/>
  </c:chart>
  <c:spPr>
    <a:noFill/>
    <a:ln>
      <a:noFill/>
    </a:ln>
  </c:spPr>
  <c:txPr>
    <a:bodyPr/>
    <a:lstStyle/>
    <a:p>
      <a:pPr>
        <a:defRPr sz="11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08583473060474E-2"/>
          <c:y val="6.7518269571091097E-2"/>
          <c:w val="0.87531263291729078"/>
          <c:h val="0.75129348024004938"/>
        </c:manualLayout>
      </c:layout>
      <c:lineChart>
        <c:grouping val="standard"/>
        <c:varyColors val="0"/>
        <c:ser>
          <c:idx val="0"/>
          <c:order val="0"/>
          <c:tx>
            <c:strRef>
              <c:f>'G46'!$B$1</c:f>
              <c:strCache>
                <c:ptCount val="1"/>
                <c:pt idx="0">
                  <c:v>Gasto en consumo de los hogares</c:v>
                </c:pt>
              </c:strCache>
            </c:strRef>
          </c:tx>
          <c:spPr>
            <a:ln w="25400">
              <a:solidFill>
                <a:srgbClr val="C00000"/>
              </a:solidFill>
              <a:prstDash val="solid"/>
            </a:ln>
          </c:spPr>
          <c:marker>
            <c:symbol val="none"/>
          </c:marker>
          <c:cat>
            <c:numRef>
              <c:f>'G46'!$A$2:$A$79</c:f>
              <c:numCache>
                <c:formatCode>mmm\-yy</c:formatCode>
                <c:ptCount val="78"/>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numCache>
            </c:numRef>
          </c:cat>
          <c:val>
            <c:numRef>
              <c:f>'G46'!$B$2:$B$79</c:f>
              <c:numCache>
                <c:formatCode>0.00</c:formatCode>
                <c:ptCount val="78"/>
                <c:pt idx="0">
                  <c:v>-1.9670223698152967</c:v>
                </c:pt>
                <c:pt idx="1">
                  <c:v>2.1805049664467502</c:v>
                </c:pt>
                <c:pt idx="2">
                  <c:v>5.317573351366689</c:v>
                </c:pt>
                <c:pt idx="3">
                  <c:v>6.4171490673384568</c:v>
                </c:pt>
                <c:pt idx="4">
                  <c:v>1.8250442471031025</c:v>
                </c:pt>
                <c:pt idx="5">
                  <c:v>-1.7489620176586174</c:v>
                </c:pt>
                <c:pt idx="6">
                  <c:v>-3.5312688095905487</c:v>
                </c:pt>
                <c:pt idx="7">
                  <c:v>-3.3293249047590456</c:v>
                </c:pt>
                <c:pt idx="8">
                  <c:v>-0.74938387718492816</c:v>
                </c:pt>
                <c:pt idx="9">
                  <c:v>1.8113400982226358</c:v>
                </c:pt>
                <c:pt idx="10">
                  <c:v>2.3705197217394058</c:v>
                </c:pt>
                <c:pt idx="11">
                  <c:v>2.1595333196712696</c:v>
                </c:pt>
                <c:pt idx="12">
                  <c:v>1.2436991037835465</c:v>
                </c:pt>
                <c:pt idx="13">
                  <c:v>-0.55507972910472381</c:v>
                </c:pt>
                <c:pt idx="14">
                  <c:v>-1.3123998830064321</c:v>
                </c:pt>
                <c:pt idx="15">
                  <c:v>-5.0031650711893967</c:v>
                </c:pt>
                <c:pt idx="16">
                  <c:v>-5.7032202717837821</c:v>
                </c:pt>
                <c:pt idx="17">
                  <c:v>-5.8638412238710576</c:v>
                </c:pt>
                <c:pt idx="18">
                  <c:v>-4.7627960630462489</c:v>
                </c:pt>
                <c:pt idx="19">
                  <c:v>-1.0688988360624485</c:v>
                </c:pt>
                <c:pt idx="20">
                  <c:v>1.0689031210572075</c:v>
                </c:pt>
                <c:pt idx="21">
                  <c:v>4.0466448121455834</c:v>
                </c:pt>
                <c:pt idx="22">
                  <c:v>3.1454682481119045</c:v>
                </c:pt>
                <c:pt idx="23">
                  <c:v>1.5487939298456821</c:v>
                </c:pt>
                <c:pt idx="24">
                  <c:v>2.357558941467075</c:v>
                </c:pt>
                <c:pt idx="25">
                  <c:v>2.0725645544468652</c:v>
                </c:pt>
                <c:pt idx="26">
                  <c:v>1.2609742100223809</c:v>
                </c:pt>
                <c:pt idx="27">
                  <c:v>2.2065204945174832</c:v>
                </c:pt>
                <c:pt idx="28">
                  <c:v>2.4111788977213111</c:v>
                </c:pt>
                <c:pt idx="29">
                  <c:v>0.38384702356202283</c:v>
                </c:pt>
                <c:pt idx="30">
                  <c:v>2.0774106397779102</c:v>
                </c:pt>
                <c:pt idx="31">
                  <c:v>1.1682988772115932</c:v>
                </c:pt>
                <c:pt idx="32">
                  <c:v>0.3554795913565334</c:v>
                </c:pt>
                <c:pt idx="33">
                  <c:v>2.5800791641682252</c:v>
                </c:pt>
                <c:pt idx="34">
                  <c:v>2.2996406924970403</c:v>
                </c:pt>
                <c:pt idx="35">
                  <c:v>3.543832502324884</c:v>
                </c:pt>
                <c:pt idx="36">
                  <c:v>5.541865250057354</c:v>
                </c:pt>
                <c:pt idx="37">
                  <c:v>3.0913028727908021</c:v>
                </c:pt>
                <c:pt idx="38">
                  <c:v>3.1474804403206047</c:v>
                </c:pt>
                <c:pt idx="39">
                  <c:v>3.4530696946972972</c:v>
                </c:pt>
                <c:pt idx="40">
                  <c:v>2.0396569036247314</c:v>
                </c:pt>
                <c:pt idx="41">
                  <c:v>4.2693103170221569</c:v>
                </c:pt>
                <c:pt idx="42">
                  <c:v>3.697808394124702</c:v>
                </c:pt>
                <c:pt idx="43">
                  <c:v>3.8455726691009273</c:v>
                </c:pt>
                <c:pt idx="44">
                  <c:v>5.7538873085359654</c:v>
                </c:pt>
                <c:pt idx="45">
                  <c:v>6.5803429866231777</c:v>
                </c:pt>
                <c:pt idx="46">
                  <c:v>7.5374185537880223</c:v>
                </c:pt>
                <c:pt idx="47">
                  <c:v>6.9345582053019772</c:v>
                </c:pt>
                <c:pt idx="48">
                  <c:v>7.1273616220256075</c:v>
                </c:pt>
                <c:pt idx="49">
                  <c:v>6.0255480199498779</c:v>
                </c:pt>
                <c:pt idx="50">
                  <c:v>5.9884203415266901</c:v>
                </c:pt>
                <c:pt idx="51">
                  <c:v>4.8186083005656188</c:v>
                </c:pt>
                <c:pt idx="52">
                  <c:v>4.2565509116641476</c:v>
                </c:pt>
                <c:pt idx="53">
                  <c:v>1.9149371270306581</c:v>
                </c:pt>
                <c:pt idx="54">
                  <c:v>1.5462568783257025</c:v>
                </c:pt>
                <c:pt idx="55">
                  <c:v>1.1739924213783448</c:v>
                </c:pt>
                <c:pt idx="56">
                  <c:v>-0.14203642967711705</c:v>
                </c:pt>
                <c:pt idx="57">
                  <c:v>1.5528904020321477</c:v>
                </c:pt>
                <c:pt idx="58">
                  <c:v>2.5681042899217132E-2</c:v>
                </c:pt>
                <c:pt idx="59">
                  <c:v>1.2630154474883692</c:v>
                </c:pt>
                <c:pt idx="60">
                  <c:v>3.6543448274632961</c:v>
                </c:pt>
                <c:pt idx="61">
                  <c:v>4.0995632955272088</c:v>
                </c:pt>
                <c:pt idx="62">
                  <c:v>5.9008083073926576</c:v>
                </c:pt>
                <c:pt idx="63">
                  <c:v>6.1403016010778577</c:v>
                </c:pt>
                <c:pt idx="64">
                  <c:v>5.9347437726094077</c:v>
                </c:pt>
                <c:pt idx="65">
                  <c:v>8.2452355903075869</c:v>
                </c:pt>
                <c:pt idx="66">
                  <c:v>7.5866912355282645</c:v>
                </c:pt>
                <c:pt idx="67">
                  <c:v>7.1037686470778683</c:v>
                </c:pt>
                <c:pt idx="68">
                  <c:v>6.4049341818672278</c:v>
                </c:pt>
                <c:pt idx="69">
                  <c:v>3.2411296575503012</c:v>
                </c:pt>
                <c:pt idx="70">
                  <c:v>3.3374014574388822</c:v>
                </c:pt>
                <c:pt idx="71">
                  <c:v>3.7052792519299604</c:v>
                </c:pt>
                <c:pt idx="72">
                  <c:v>3.4169616400100633</c:v>
                </c:pt>
                <c:pt idx="73">
                  <c:v>4.0632308926225269</c:v>
                </c:pt>
                <c:pt idx="74">
                  <c:v>4.0891615074902576</c:v>
                </c:pt>
                <c:pt idx="75">
                  <c:v>3.8764839518691252</c:v>
                </c:pt>
                <c:pt idx="76">
                  <c:v>4.5660123213997927</c:v>
                </c:pt>
              </c:numCache>
            </c:numRef>
          </c:val>
          <c:smooth val="0"/>
        </c:ser>
        <c:ser>
          <c:idx val="2"/>
          <c:order val="2"/>
          <c:tx>
            <c:strRef>
              <c:f>'G46'!$D$1</c:f>
              <c:strCache>
                <c:ptCount val="1"/>
                <c:pt idx="0">
                  <c:v>PIB real per cápita</c:v>
                </c:pt>
              </c:strCache>
            </c:strRef>
          </c:tx>
          <c:spPr>
            <a:ln w="25400">
              <a:solidFill>
                <a:srgbClr val="FF6600"/>
              </a:solidFill>
              <a:prstDash val="solid"/>
            </a:ln>
          </c:spPr>
          <c:marker>
            <c:symbol val="none"/>
          </c:marker>
          <c:cat>
            <c:numRef>
              <c:f>'G46'!$A$2:$A$79</c:f>
              <c:numCache>
                <c:formatCode>mmm\-yy</c:formatCode>
                <c:ptCount val="78"/>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numCache>
            </c:numRef>
          </c:cat>
          <c:val>
            <c:numRef>
              <c:f>'G46'!$D$2:$D$79</c:f>
              <c:numCache>
                <c:formatCode>0,000</c:formatCode>
                <c:ptCount val="78"/>
                <c:pt idx="4">
                  <c:v>0.44353775580479038</c:v>
                </c:pt>
                <c:pt idx="5">
                  <c:v>-0.58520607849443795</c:v>
                </c:pt>
                <c:pt idx="6">
                  <c:v>-1.440691651406778</c:v>
                </c:pt>
                <c:pt idx="7">
                  <c:v>-2.6957145632286128</c:v>
                </c:pt>
                <c:pt idx="8">
                  <c:v>-3.4539727853539426</c:v>
                </c:pt>
                <c:pt idx="9">
                  <c:v>-3.0083683575962916</c:v>
                </c:pt>
                <c:pt idx="10">
                  <c:v>-1.4888751233387509</c:v>
                </c:pt>
                <c:pt idx="11">
                  <c:v>0.5832546640844205</c:v>
                </c:pt>
                <c:pt idx="12">
                  <c:v>2.465667821415618</c:v>
                </c:pt>
                <c:pt idx="13">
                  <c:v>1.7386545823526056</c:v>
                </c:pt>
                <c:pt idx="14">
                  <c:v>-0.59558611551480123</c:v>
                </c:pt>
                <c:pt idx="15">
                  <c:v>-3.8449214879137106</c:v>
                </c:pt>
                <c:pt idx="16">
                  <c:v>-6.5995540139727531</c:v>
                </c:pt>
                <c:pt idx="17">
                  <c:v>-7.6810828396618236</c:v>
                </c:pt>
                <c:pt idx="18">
                  <c:v>-6.3459745764727344</c:v>
                </c:pt>
                <c:pt idx="19">
                  <c:v>-3.5503360115195726</c:v>
                </c:pt>
                <c:pt idx="20">
                  <c:v>-7.4284859431150707E-2</c:v>
                </c:pt>
                <c:pt idx="21">
                  <c:v>3.632941915494281</c:v>
                </c:pt>
                <c:pt idx="22">
                  <c:v>5.4793830321367087</c:v>
                </c:pt>
                <c:pt idx="23">
                  <c:v>5.8496184181372035</c:v>
                </c:pt>
                <c:pt idx="24">
                  <c:v>4.5298627118728785</c:v>
                </c:pt>
                <c:pt idx="25">
                  <c:v>2.600625451894012</c:v>
                </c:pt>
                <c:pt idx="26">
                  <c:v>0.48599419023118706</c:v>
                </c:pt>
                <c:pt idx="27">
                  <c:v>-0.81561421276462598</c:v>
                </c:pt>
                <c:pt idx="28">
                  <c:v>-1.3324553631595903</c:v>
                </c:pt>
                <c:pt idx="29">
                  <c:v>-1.1425693112977475</c:v>
                </c:pt>
                <c:pt idx="30">
                  <c:v>-5.3054847996636401E-2</c:v>
                </c:pt>
                <c:pt idx="31">
                  <c:v>0.9101082304828978</c:v>
                </c:pt>
                <c:pt idx="32">
                  <c:v>2.388128961047431</c:v>
                </c:pt>
                <c:pt idx="33">
                  <c:v>2.6136511027046838</c:v>
                </c:pt>
                <c:pt idx="34">
                  <c:v>2.3126541860648553</c:v>
                </c:pt>
                <c:pt idx="35">
                  <c:v>2.397159737628729</c:v>
                </c:pt>
                <c:pt idx="36">
                  <c:v>2.4341381090324354</c:v>
                </c:pt>
                <c:pt idx="37">
                  <c:v>3.1751891855502867</c:v>
                </c:pt>
                <c:pt idx="38">
                  <c:v>4.1814137985931588</c:v>
                </c:pt>
                <c:pt idx="39">
                  <c:v>5.3727266759978631</c:v>
                </c:pt>
                <c:pt idx="40">
                  <c:v>5.2317552822600089</c:v>
                </c:pt>
                <c:pt idx="41">
                  <c:v>5.444553559523424</c:v>
                </c:pt>
                <c:pt idx="42">
                  <c:v>5.418195540196602</c:v>
                </c:pt>
                <c:pt idx="43">
                  <c:v>4.0756548384958124</c:v>
                </c:pt>
                <c:pt idx="44">
                  <c:v>4.2857475958559155</c:v>
                </c:pt>
                <c:pt idx="45">
                  <c:v>4.7511990060664866</c:v>
                </c:pt>
                <c:pt idx="46">
                  <c:v>5.34687394236395</c:v>
                </c:pt>
                <c:pt idx="47">
                  <c:v>6.9281403652267537</c:v>
                </c:pt>
                <c:pt idx="48">
                  <c:v>7.5893668579096074</c:v>
                </c:pt>
                <c:pt idx="49">
                  <c:v>6.575897665628494</c:v>
                </c:pt>
                <c:pt idx="50">
                  <c:v>5.6354268196081136</c:v>
                </c:pt>
                <c:pt idx="51">
                  <c:v>5.0628817911556379</c:v>
                </c:pt>
                <c:pt idx="52">
                  <c:v>4.2248765457059134</c:v>
                </c:pt>
                <c:pt idx="53">
                  <c:v>4.5445314977561102</c:v>
                </c:pt>
                <c:pt idx="54">
                  <c:v>4.6278313871183308</c:v>
                </c:pt>
                <c:pt idx="55">
                  <c:v>2.7794031656522833</c:v>
                </c:pt>
                <c:pt idx="56">
                  <c:v>1.5189409969657452</c:v>
                </c:pt>
                <c:pt idx="57">
                  <c:v>0.51314527116759212</c:v>
                </c:pt>
                <c:pt idx="58">
                  <c:v>-0.84044281373264473</c:v>
                </c:pt>
                <c:pt idx="59">
                  <c:v>0.127223735431925</c:v>
                </c:pt>
                <c:pt idx="60">
                  <c:v>1.444253130538331</c:v>
                </c:pt>
                <c:pt idx="61">
                  <c:v>2.2613275676543587</c:v>
                </c:pt>
                <c:pt idx="62">
                  <c:v>3.4486067984071944</c:v>
                </c:pt>
                <c:pt idx="63">
                  <c:v>4.2277024640509975</c:v>
                </c:pt>
                <c:pt idx="64">
                  <c:v>4.9465481436254732</c:v>
                </c:pt>
                <c:pt idx="65">
                  <c:v>6.1172584935249574</c:v>
                </c:pt>
                <c:pt idx="66">
                  <c:v>7.8241916195183725</c:v>
                </c:pt>
                <c:pt idx="67">
                  <c:v>8.6626027666265379</c:v>
                </c:pt>
                <c:pt idx="68">
                  <c:v>8.6449780275865464</c:v>
                </c:pt>
                <c:pt idx="69">
                  <c:v>7.428536625801474</c:v>
                </c:pt>
                <c:pt idx="70">
                  <c:v>5.1671628848148021</c:v>
                </c:pt>
                <c:pt idx="71">
                  <c:v>3.018988910270104</c:v>
                </c:pt>
                <c:pt idx="72">
                  <c:v>1.4504093620745007</c:v>
                </c:pt>
                <c:pt idx="73">
                  <c:v>1.1318559616531276</c:v>
                </c:pt>
                <c:pt idx="74">
                  <c:v>2.0664691073075225</c:v>
                </c:pt>
                <c:pt idx="75">
                  <c:v>2.92769082697939</c:v>
                </c:pt>
                <c:pt idx="76">
                  <c:v>3.938307130046903</c:v>
                </c:pt>
                <c:pt idx="77">
                  <c:v>5.2727149826822695</c:v>
                </c:pt>
              </c:numCache>
            </c:numRef>
          </c:val>
          <c:smooth val="0"/>
        </c:ser>
        <c:dLbls>
          <c:showLegendKey val="0"/>
          <c:showVal val="0"/>
          <c:showCatName val="0"/>
          <c:showSerName val="0"/>
          <c:showPercent val="0"/>
          <c:showBubbleSize val="0"/>
        </c:dLbls>
        <c:marker val="1"/>
        <c:smooth val="0"/>
        <c:axId val="47432192"/>
        <c:axId val="48615360"/>
      </c:lineChart>
      <c:lineChart>
        <c:grouping val="standard"/>
        <c:varyColors val="0"/>
        <c:ser>
          <c:idx val="1"/>
          <c:order val="1"/>
          <c:tx>
            <c:strRef>
              <c:f>'G46'!$C$1</c:f>
              <c:strCache>
                <c:ptCount val="1"/>
                <c:pt idx="0">
                  <c:v>Cartera de consumo (eje derecho)</c:v>
                </c:pt>
              </c:strCache>
            </c:strRef>
          </c:tx>
          <c:spPr>
            <a:ln w="28575">
              <a:solidFill>
                <a:srgbClr val="FFCC00"/>
              </a:solidFill>
              <a:prstDash val="solid"/>
            </a:ln>
          </c:spPr>
          <c:marker>
            <c:symbol val="none"/>
          </c:marker>
          <c:cat>
            <c:numRef>
              <c:f>'G46'!$A$2:$A$79</c:f>
              <c:numCache>
                <c:formatCode>mmm\-yy</c:formatCode>
                <c:ptCount val="78"/>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numCache>
            </c:numRef>
          </c:cat>
          <c:val>
            <c:numRef>
              <c:f>'G46'!$C$2:$C$79</c:f>
              <c:numCache>
                <c:formatCode>General</c:formatCode>
                <c:ptCount val="78"/>
                <c:pt idx="0">
                  <c:v>11.185849964401328</c:v>
                </c:pt>
                <c:pt idx="1">
                  <c:v>8.9196637232483944</c:v>
                </c:pt>
                <c:pt idx="2">
                  <c:v>5.7291589057084424</c:v>
                </c:pt>
                <c:pt idx="3">
                  <c:v>4.0435952765375927</c:v>
                </c:pt>
                <c:pt idx="4">
                  <c:v>2.0691119740613217</c:v>
                </c:pt>
                <c:pt idx="5">
                  <c:v>-1.0290407340555641</c:v>
                </c:pt>
                <c:pt idx="6">
                  <c:v>-3.9111028340852116</c:v>
                </c:pt>
                <c:pt idx="7">
                  <c:v>-16.593317688060793</c:v>
                </c:pt>
                <c:pt idx="8">
                  <c:v>-13.216002277198481</c:v>
                </c:pt>
                <c:pt idx="9">
                  <c:v>-11.210244238576417</c:v>
                </c:pt>
                <c:pt idx="10">
                  <c:v>-8.0740264726492654</c:v>
                </c:pt>
                <c:pt idx="11">
                  <c:v>8.1299383567162273</c:v>
                </c:pt>
                <c:pt idx="12">
                  <c:v>7.2958286173958609</c:v>
                </c:pt>
                <c:pt idx="13">
                  <c:v>6.080163362770441</c:v>
                </c:pt>
                <c:pt idx="14">
                  <c:v>2.3392030255831919</c:v>
                </c:pt>
                <c:pt idx="15">
                  <c:v>-5.1049969442215399</c:v>
                </c:pt>
                <c:pt idx="16">
                  <c:v>-10.794493167342523</c:v>
                </c:pt>
                <c:pt idx="17">
                  <c:v>-19.157948162074124</c:v>
                </c:pt>
                <c:pt idx="18">
                  <c:v>-28.262295745558585</c:v>
                </c:pt>
                <c:pt idx="19">
                  <c:v>-33.169134493160612</c:v>
                </c:pt>
                <c:pt idx="20">
                  <c:v>-36.012880222769773</c:v>
                </c:pt>
                <c:pt idx="21">
                  <c:v>-28.055805903667153</c:v>
                </c:pt>
                <c:pt idx="22">
                  <c:v>-18.144979982344889</c:v>
                </c:pt>
                <c:pt idx="23">
                  <c:v>-11.688458226473807</c:v>
                </c:pt>
                <c:pt idx="24">
                  <c:v>-6.0640793538300874</c:v>
                </c:pt>
                <c:pt idx="25">
                  <c:v>-7.0593345460812973</c:v>
                </c:pt>
                <c:pt idx="26">
                  <c:v>-5.7902720215517007</c:v>
                </c:pt>
                <c:pt idx="27">
                  <c:v>3.5334591496406942</c:v>
                </c:pt>
                <c:pt idx="28">
                  <c:v>-7.4361208187729178</c:v>
                </c:pt>
                <c:pt idx="29">
                  <c:v>-3.7558572150439451</c:v>
                </c:pt>
                <c:pt idx="30">
                  <c:v>0.48574483712680028</c:v>
                </c:pt>
                <c:pt idx="31">
                  <c:v>-1.3109999164215402</c:v>
                </c:pt>
                <c:pt idx="32">
                  <c:v>14.527345221572974</c:v>
                </c:pt>
                <c:pt idx="33">
                  <c:v>15.548128505123726</c:v>
                </c:pt>
                <c:pt idx="34">
                  <c:v>14.522349885151641</c:v>
                </c:pt>
                <c:pt idx="35">
                  <c:v>16.431602901777875</c:v>
                </c:pt>
                <c:pt idx="36">
                  <c:v>20.227206824174647</c:v>
                </c:pt>
                <c:pt idx="37">
                  <c:v>21.140607556162649</c:v>
                </c:pt>
                <c:pt idx="38">
                  <c:v>22.638875562189597</c:v>
                </c:pt>
                <c:pt idx="39">
                  <c:v>25.318903210656885</c:v>
                </c:pt>
                <c:pt idx="40">
                  <c:v>24.869074328441009</c:v>
                </c:pt>
                <c:pt idx="41">
                  <c:v>27.145363236218234</c:v>
                </c:pt>
                <c:pt idx="42">
                  <c:v>29.738405448216774</c:v>
                </c:pt>
                <c:pt idx="43">
                  <c:v>32.097885602185137</c:v>
                </c:pt>
                <c:pt idx="44">
                  <c:v>37.915333966167999</c:v>
                </c:pt>
                <c:pt idx="45">
                  <c:v>41.487343537740593</c:v>
                </c:pt>
                <c:pt idx="46">
                  <c:v>42.579085154860394</c:v>
                </c:pt>
                <c:pt idx="47">
                  <c:v>42.611551353536115</c:v>
                </c:pt>
                <c:pt idx="48">
                  <c:v>40.50626840229539</c:v>
                </c:pt>
                <c:pt idx="49">
                  <c:v>37.150928091065992</c:v>
                </c:pt>
                <c:pt idx="50">
                  <c:v>32.885179052444812</c:v>
                </c:pt>
                <c:pt idx="51">
                  <c:v>28.33422741509446</c:v>
                </c:pt>
                <c:pt idx="52">
                  <c:v>20.772352465387467</c:v>
                </c:pt>
                <c:pt idx="53">
                  <c:v>13.722909798629335</c:v>
                </c:pt>
                <c:pt idx="54">
                  <c:v>9.6801994752273135</c:v>
                </c:pt>
                <c:pt idx="55">
                  <c:v>12.468527501384274</c:v>
                </c:pt>
                <c:pt idx="56">
                  <c:v>9.5331224350013279</c:v>
                </c:pt>
                <c:pt idx="57">
                  <c:v>7.7735675953192862</c:v>
                </c:pt>
                <c:pt idx="58">
                  <c:v>4.5045550124207745</c:v>
                </c:pt>
                <c:pt idx="59">
                  <c:v>5.2831695758293051E-2</c:v>
                </c:pt>
                <c:pt idx="60">
                  <c:v>2.0198988538070006</c:v>
                </c:pt>
                <c:pt idx="61">
                  <c:v>6.2652095951662323</c:v>
                </c:pt>
                <c:pt idx="62">
                  <c:v>12.002152446741409</c:v>
                </c:pt>
                <c:pt idx="63">
                  <c:v>12.521562711058909</c:v>
                </c:pt>
                <c:pt idx="64">
                  <c:v>16.835832411431142</c:v>
                </c:pt>
                <c:pt idx="65">
                  <c:v>20.220208960599017</c:v>
                </c:pt>
                <c:pt idx="66">
                  <c:v>20.044071675721554</c:v>
                </c:pt>
                <c:pt idx="67">
                  <c:v>19.880006544111261</c:v>
                </c:pt>
                <c:pt idx="68">
                  <c:v>19.872018495009925</c:v>
                </c:pt>
                <c:pt idx="69">
                  <c:v>16.937085688628308</c:v>
                </c:pt>
                <c:pt idx="70">
                  <c:v>15.046121793869949</c:v>
                </c:pt>
                <c:pt idx="71">
                  <c:v>13.924958776717865</c:v>
                </c:pt>
                <c:pt idx="72">
                  <c:v>12.466464366558538</c:v>
                </c:pt>
                <c:pt idx="73">
                  <c:v>10.653544339649645</c:v>
                </c:pt>
                <c:pt idx="74">
                  <c:v>10.055786356542962</c:v>
                </c:pt>
                <c:pt idx="75">
                  <c:v>9.711974637074583</c:v>
                </c:pt>
                <c:pt idx="76">
                  <c:v>8.5941687811721845</c:v>
                </c:pt>
                <c:pt idx="77">
                  <c:v>8.6388452581880557</c:v>
                </c:pt>
              </c:numCache>
            </c:numRef>
          </c:val>
          <c:smooth val="0"/>
        </c:ser>
        <c:dLbls>
          <c:showLegendKey val="0"/>
          <c:showVal val="0"/>
          <c:showCatName val="0"/>
          <c:showSerName val="0"/>
          <c:showPercent val="0"/>
          <c:showBubbleSize val="0"/>
        </c:dLbls>
        <c:marker val="1"/>
        <c:smooth val="0"/>
        <c:axId val="49812992"/>
        <c:axId val="48618816"/>
      </c:lineChart>
      <c:dateAx>
        <c:axId val="47432192"/>
        <c:scaling>
          <c:orientation val="minMax"/>
          <c:min val="35217"/>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48615360"/>
        <c:crosses val="autoZero"/>
        <c:auto val="0"/>
        <c:lblOffset val="100"/>
        <c:baseTimeUnit val="months"/>
        <c:majorUnit val="24"/>
        <c:majorTimeUnit val="months"/>
      </c:dateAx>
      <c:valAx>
        <c:axId val="48615360"/>
        <c:scaling>
          <c:orientation val="minMax"/>
        </c:scaling>
        <c:delete val="0"/>
        <c:axPos val="l"/>
        <c:title>
          <c:tx>
            <c:rich>
              <a:bodyPr rot="0" vert="horz"/>
              <a:lstStyle/>
              <a:p>
                <a:pPr algn="ctr">
                  <a:defRPr/>
                </a:pPr>
                <a:r>
                  <a:rPr lang="es-CO"/>
                  <a:t>(porcentaje)</a:t>
                </a:r>
              </a:p>
            </c:rich>
          </c:tx>
          <c:layout>
            <c:manualLayout>
              <c:xMode val="edge"/>
              <c:yMode val="edge"/>
              <c:x val="8.8194523901157004E-3"/>
              <c:y val="1.0116864953924554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47432192"/>
        <c:crosses val="autoZero"/>
        <c:crossBetween val="between"/>
      </c:valAx>
      <c:dateAx>
        <c:axId val="49812992"/>
        <c:scaling>
          <c:orientation val="minMax"/>
        </c:scaling>
        <c:delete val="1"/>
        <c:axPos val="b"/>
        <c:numFmt formatCode="mmm\-yy" sourceLinked="1"/>
        <c:majorTickMark val="out"/>
        <c:minorTickMark val="none"/>
        <c:tickLblPos val="nextTo"/>
        <c:crossAx val="48618816"/>
        <c:crosses val="autoZero"/>
        <c:auto val="1"/>
        <c:lblOffset val="100"/>
        <c:baseTimeUnit val="months"/>
      </c:dateAx>
      <c:valAx>
        <c:axId val="48618816"/>
        <c:scaling>
          <c:orientation val="minMax"/>
        </c:scaling>
        <c:delete val="0"/>
        <c:axPos val="r"/>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49812992"/>
        <c:crosses val="max"/>
        <c:crossBetween val="between"/>
      </c:valAx>
      <c:spPr>
        <a:noFill/>
        <a:ln w="25400">
          <a:noFill/>
        </a:ln>
      </c:spPr>
    </c:plotArea>
    <c:legend>
      <c:legendPos val="b"/>
      <c:layout>
        <c:manualLayout>
          <c:xMode val="edge"/>
          <c:yMode val="edge"/>
          <c:x val="8.3413945779895072E-3"/>
          <c:y val="0.90755100867865979"/>
          <c:w val="0.92873221758772895"/>
          <c:h val="8.1383221257926741E-2"/>
        </c:manualLayout>
      </c:layout>
      <c:overlay val="0"/>
    </c:legend>
    <c:plotVisOnly val="1"/>
    <c:dispBlanksAs val="gap"/>
    <c:showDLblsOverMax val="0"/>
  </c:chart>
  <c:spPr>
    <a:noFill/>
    <a:ln w="9525">
      <a:noFill/>
    </a:ln>
  </c:spPr>
  <c:txPr>
    <a:bodyPr/>
    <a:lstStyle/>
    <a:p>
      <a:pPr>
        <a:defRPr sz="105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065471954156E-2"/>
          <c:y val="7.3451469051805413E-2"/>
          <c:w val="0.88246376811594107"/>
          <c:h val="0.71505675015142767"/>
        </c:manualLayout>
      </c:layout>
      <c:lineChart>
        <c:grouping val="standard"/>
        <c:varyColors val="0"/>
        <c:ser>
          <c:idx val="0"/>
          <c:order val="0"/>
          <c:tx>
            <c:strRef>
              <c:f>G47A!$B$1</c:f>
              <c:strCache>
                <c:ptCount val="1"/>
                <c:pt idx="0">
                  <c:v>Endeudamiento de los hogares/PIB</c:v>
                </c:pt>
              </c:strCache>
            </c:strRef>
          </c:tx>
          <c:spPr>
            <a:ln w="25400">
              <a:solidFill>
                <a:srgbClr val="FF0000"/>
              </a:solidFill>
              <a:prstDash val="solid"/>
            </a:ln>
          </c:spPr>
          <c:marker>
            <c:symbol val="none"/>
          </c:marker>
          <c:cat>
            <c:numRef>
              <c:f>'[1]consumo y vivienda_pib'!$A$2:$A$77</c:f>
              <c:numCache>
                <c:formatCode>General</c:formatCode>
                <c:ptCount val="76"/>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numCache>
            </c:numRef>
          </c:cat>
          <c:val>
            <c:numRef>
              <c:f>'[1]consumo y vivienda_pib'!$B$2:$B$77</c:f>
              <c:numCache>
                <c:formatCode>General</c:formatCode>
                <c:ptCount val="76"/>
                <c:pt idx="0">
                  <c:v>13.137546714483584</c:v>
                </c:pt>
                <c:pt idx="1">
                  <c:v>13.540456752138772</c:v>
                </c:pt>
                <c:pt idx="2">
                  <c:v>13.30256672451651</c:v>
                </c:pt>
                <c:pt idx="3">
                  <c:v>13.399037764172617</c:v>
                </c:pt>
                <c:pt idx="4">
                  <c:v>13.824617109577165</c:v>
                </c:pt>
                <c:pt idx="5">
                  <c:v>13.531442872695884</c:v>
                </c:pt>
                <c:pt idx="6">
                  <c:v>13.720858001082496</c:v>
                </c:pt>
                <c:pt idx="7">
                  <c:v>13.86826673445837</c:v>
                </c:pt>
                <c:pt idx="8">
                  <c:v>14.231469244311077</c:v>
                </c:pt>
                <c:pt idx="9">
                  <c:v>14.695912564780761</c:v>
                </c:pt>
                <c:pt idx="10">
                  <c:v>14.477003406403824</c:v>
                </c:pt>
                <c:pt idx="11">
                  <c:v>14.430375980342717</c:v>
                </c:pt>
                <c:pt idx="12">
                  <c:v>15.005707658634005</c:v>
                </c:pt>
                <c:pt idx="13">
                  <c:v>14.79299135934918</c:v>
                </c:pt>
                <c:pt idx="14">
                  <c:v>14.432595989234137</c:v>
                </c:pt>
                <c:pt idx="15">
                  <c:v>13.988487088088238</c:v>
                </c:pt>
                <c:pt idx="16">
                  <c:v>13.357278769661601</c:v>
                </c:pt>
                <c:pt idx="17">
                  <c:v>12.697049407003702</c:v>
                </c:pt>
                <c:pt idx="18">
                  <c:v>10.788061194092242</c:v>
                </c:pt>
                <c:pt idx="19">
                  <c:v>10.484263744354111</c:v>
                </c:pt>
                <c:pt idx="20">
                  <c:v>9.8103135030495316</c:v>
                </c:pt>
                <c:pt idx="21">
                  <c:v>9.266799606344307</c:v>
                </c:pt>
                <c:pt idx="22">
                  <c:v>8.8297390953653867</c:v>
                </c:pt>
                <c:pt idx="23">
                  <c:v>8.7037061217258618</c:v>
                </c:pt>
                <c:pt idx="24">
                  <c:v>8.6635179455099856</c:v>
                </c:pt>
                <c:pt idx="25">
                  <c:v>8.7118367763490934</c:v>
                </c:pt>
                <c:pt idx="26">
                  <c:v>8.4905686573379811</c:v>
                </c:pt>
                <c:pt idx="27">
                  <c:v>8.5046183146624799</c:v>
                </c:pt>
                <c:pt idx="28">
                  <c:v>8.5229293565564479</c:v>
                </c:pt>
                <c:pt idx="29">
                  <c:v>8.4836809838211522</c:v>
                </c:pt>
                <c:pt idx="30">
                  <c:v>8.1719075683804316</c:v>
                </c:pt>
                <c:pt idx="31">
                  <c:v>8.1424429725725833</c:v>
                </c:pt>
                <c:pt idx="32">
                  <c:v>8.1875609064036112</c:v>
                </c:pt>
                <c:pt idx="33">
                  <c:v>8.1305527561430058</c:v>
                </c:pt>
                <c:pt idx="34">
                  <c:v>7.9632641642749196</c:v>
                </c:pt>
                <c:pt idx="35">
                  <c:v>7.9445604582027416</c:v>
                </c:pt>
                <c:pt idx="36">
                  <c:v>8.05286285212037</c:v>
                </c:pt>
                <c:pt idx="37">
                  <c:v>7.9634075469935519</c:v>
                </c:pt>
                <c:pt idx="38">
                  <c:v>7.8512601857521789</c:v>
                </c:pt>
                <c:pt idx="39">
                  <c:v>7.968712570592297</c:v>
                </c:pt>
                <c:pt idx="40">
                  <c:v>8.2208546573359591</c:v>
                </c:pt>
                <c:pt idx="41">
                  <c:v>8.6227993982536475</c:v>
                </c:pt>
                <c:pt idx="42">
                  <c:v>8.7998408902272125</c:v>
                </c:pt>
                <c:pt idx="43">
                  <c:v>9.1729344662570433</c:v>
                </c:pt>
                <c:pt idx="44">
                  <c:v>9.692508146906599</c:v>
                </c:pt>
                <c:pt idx="45">
                  <c:v>10.249564848405301</c:v>
                </c:pt>
                <c:pt idx="46">
                  <c:v>10.460910803411391</c:v>
                </c:pt>
                <c:pt idx="47">
                  <c:v>10.991780290816216</c:v>
                </c:pt>
                <c:pt idx="48">
                  <c:v>11.49633209516487</c:v>
                </c:pt>
                <c:pt idx="49">
                  <c:v>11.972223313883829</c:v>
                </c:pt>
                <c:pt idx="50">
                  <c:v>11.762998790809208</c:v>
                </c:pt>
                <c:pt idx="51">
                  <c:v>11.75391571398873</c:v>
                </c:pt>
                <c:pt idx="52">
                  <c:v>11.988280237702524</c:v>
                </c:pt>
                <c:pt idx="53">
                  <c:v>12.844786004554129</c:v>
                </c:pt>
                <c:pt idx="54">
                  <c:v>12.544360194649295</c:v>
                </c:pt>
                <c:pt idx="55">
                  <c:v>12.509184512232288</c:v>
                </c:pt>
                <c:pt idx="56">
                  <c:v>12.632838542659025</c:v>
                </c:pt>
                <c:pt idx="57">
                  <c:v>13.061259033247447</c:v>
                </c:pt>
                <c:pt idx="58">
                  <c:v>12.828230354223836</c:v>
                </c:pt>
                <c:pt idx="59">
                  <c:v>13.095453960784239</c:v>
                </c:pt>
                <c:pt idx="60">
                  <c:v>13.6076249480454</c:v>
                </c:pt>
                <c:pt idx="61">
                  <c:v>13.974587722287032</c:v>
                </c:pt>
                <c:pt idx="62">
                  <c:v>13.994213328832593</c:v>
                </c:pt>
                <c:pt idx="63">
                  <c:v>14.4376324558772</c:v>
                </c:pt>
                <c:pt idx="64">
                  <c:v>14.749408499197871</c:v>
                </c:pt>
                <c:pt idx="65">
                  <c:v>15.030461334125473</c:v>
                </c:pt>
                <c:pt idx="66">
                  <c:v>15.071222247026562</c:v>
                </c:pt>
                <c:pt idx="67">
                  <c:v>15.430867920879688</c:v>
                </c:pt>
                <c:pt idx="68">
                  <c:v>15.781027528898486</c:v>
                </c:pt>
                <c:pt idx="69">
                  <c:v>16.332735924537186</c:v>
                </c:pt>
                <c:pt idx="70">
                  <c:v>16.472181227299181</c:v>
                </c:pt>
                <c:pt idx="71">
                  <c:v>16.745903136497382</c:v>
                </c:pt>
                <c:pt idx="72">
                  <c:v>17.061400801944522</c:v>
                </c:pt>
                <c:pt idx="73">
                  <c:v>17.556299075500199</c:v>
                </c:pt>
                <c:pt idx="74">
                  <c:v>17.438236875767544</c:v>
                </c:pt>
                <c:pt idx="75">
                  <c:v>17.49923931141474</c:v>
                </c:pt>
              </c:numCache>
            </c:numRef>
          </c:val>
          <c:smooth val="0"/>
        </c:ser>
        <c:ser>
          <c:idx val="2"/>
          <c:order val="1"/>
          <c:tx>
            <c:strRef>
              <c:f>'[1]consumo y vivienda_pib'!$C$1</c:f>
              <c:strCache>
                <c:ptCount val="1"/>
                <c:pt idx="0">
                  <c:v>Tendencia</c:v>
                </c:pt>
              </c:strCache>
            </c:strRef>
          </c:tx>
          <c:spPr>
            <a:ln w="19050">
              <a:solidFill>
                <a:srgbClr val="FFC000"/>
              </a:solidFill>
            </a:ln>
          </c:spPr>
          <c:marker>
            <c:symbol val="none"/>
          </c:marker>
          <c:cat>
            <c:numRef>
              <c:f>'[1]consumo y vivienda_pib'!$A$2:$A$77</c:f>
              <c:numCache>
                <c:formatCode>General</c:formatCode>
                <c:ptCount val="76"/>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numCache>
            </c:numRef>
          </c:cat>
          <c:val>
            <c:numRef>
              <c:f>'[1]consumo y vivienda_pib'!$C$2:$C$75</c:f>
              <c:numCache>
                <c:formatCode>General</c:formatCode>
                <c:ptCount val="74"/>
              </c:numCache>
            </c:numRef>
          </c:val>
          <c:smooth val="0"/>
        </c:ser>
        <c:ser>
          <c:idx val="1"/>
          <c:order val="2"/>
          <c:tx>
            <c:v>más/menos una desviación estándar</c:v>
          </c:tx>
          <c:spPr>
            <a:ln w="12700">
              <a:solidFill>
                <a:srgbClr val="FF6600"/>
              </a:solidFill>
              <a:prstDash val="solid"/>
            </a:ln>
          </c:spPr>
          <c:marker>
            <c:symbol val="none"/>
          </c:marker>
          <c:cat>
            <c:numRef>
              <c:f>'[1]consumo y vivienda_pib'!$A$2:$A$77</c:f>
              <c:numCache>
                <c:formatCode>General</c:formatCode>
                <c:ptCount val="76"/>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numCache>
            </c:numRef>
          </c:cat>
          <c:val>
            <c:numRef>
              <c:f>'[1]consumo y vivienda_pib'!$D$2:$D$75</c:f>
              <c:numCache>
                <c:formatCode>General</c:formatCode>
                <c:ptCount val="74"/>
                <c:pt idx="0">
                  <c:v>2.8291382256771205</c:v>
                </c:pt>
                <c:pt idx="1">
                  <c:v>2.8291382256771205</c:v>
                </c:pt>
                <c:pt idx="2">
                  <c:v>2.8291382256771205</c:v>
                </c:pt>
                <c:pt idx="3">
                  <c:v>2.8291382256771205</c:v>
                </c:pt>
                <c:pt idx="4">
                  <c:v>2.8291382256771205</c:v>
                </c:pt>
                <c:pt idx="5">
                  <c:v>2.8291382256771205</c:v>
                </c:pt>
                <c:pt idx="6">
                  <c:v>2.8291382256771205</c:v>
                </c:pt>
                <c:pt idx="7">
                  <c:v>2.8291382256771205</c:v>
                </c:pt>
                <c:pt idx="8">
                  <c:v>2.8291382256771205</c:v>
                </c:pt>
                <c:pt idx="9">
                  <c:v>2.8291382256771205</c:v>
                </c:pt>
                <c:pt idx="10">
                  <c:v>2.8291382256771205</c:v>
                </c:pt>
                <c:pt idx="11">
                  <c:v>2.8291382256771205</c:v>
                </c:pt>
                <c:pt idx="12">
                  <c:v>2.8291382256771205</c:v>
                </c:pt>
                <c:pt idx="13">
                  <c:v>2.8291382256771205</c:v>
                </c:pt>
                <c:pt idx="14">
                  <c:v>2.8291382256771205</c:v>
                </c:pt>
                <c:pt idx="15">
                  <c:v>2.8291382256771205</c:v>
                </c:pt>
                <c:pt idx="16">
                  <c:v>2.8291382256771205</c:v>
                </c:pt>
                <c:pt idx="17">
                  <c:v>2.8291382256771205</c:v>
                </c:pt>
                <c:pt idx="18">
                  <c:v>2.8291382256771205</c:v>
                </c:pt>
                <c:pt idx="19">
                  <c:v>2.8291382256771205</c:v>
                </c:pt>
                <c:pt idx="20">
                  <c:v>2.8291382256771205</c:v>
                </c:pt>
                <c:pt idx="21">
                  <c:v>2.8291382256771205</c:v>
                </c:pt>
                <c:pt idx="22">
                  <c:v>2.8291382256771205</c:v>
                </c:pt>
                <c:pt idx="23">
                  <c:v>2.8291382256771205</c:v>
                </c:pt>
                <c:pt idx="24">
                  <c:v>2.8291382256771205</c:v>
                </c:pt>
                <c:pt idx="25">
                  <c:v>2.8291382256771205</c:v>
                </c:pt>
                <c:pt idx="26">
                  <c:v>2.8291382256771205</c:v>
                </c:pt>
                <c:pt idx="27">
                  <c:v>2.8291382256771205</c:v>
                </c:pt>
                <c:pt idx="28">
                  <c:v>2.8291382256771205</c:v>
                </c:pt>
                <c:pt idx="29">
                  <c:v>2.8291382256771205</c:v>
                </c:pt>
                <c:pt idx="30">
                  <c:v>2.8291382256771205</c:v>
                </c:pt>
                <c:pt idx="31">
                  <c:v>2.8291382256771205</c:v>
                </c:pt>
                <c:pt idx="32">
                  <c:v>2.8291382256771205</c:v>
                </c:pt>
                <c:pt idx="33">
                  <c:v>2.8291382256771205</c:v>
                </c:pt>
                <c:pt idx="34">
                  <c:v>2.8291382256771205</c:v>
                </c:pt>
                <c:pt idx="35">
                  <c:v>2.8291382256771205</c:v>
                </c:pt>
                <c:pt idx="36">
                  <c:v>2.8291382256771205</c:v>
                </c:pt>
                <c:pt idx="37">
                  <c:v>2.8291382256771205</c:v>
                </c:pt>
                <c:pt idx="38">
                  <c:v>2.8291382256771205</c:v>
                </c:pt>
                <c:pt idx="39">
                  <c:v>2.8291382256771205</c:v>
                </c:pt>
                <c:pt idx="40">
                  <c:v>2.8291382256771205</c:v>
                </c:pt>
                <c:pt idx="41">
                  <c:v>2.8291382256771205</c:v>
                </c:pt>
                <c:pt idx="42">
                  <c:v>2.8291382256771205</c:v>
                </c:pt>
                <c:pt idx="43">
                  <c:v>2.8291382256771205</c:v>
                </c:pt>
                <c:pt idx="44">
                  <c:v>2.8291382256771205</c:v>
                </c:pt>
                <c:pt idx="45">
                  <c:v>2.8291382256771205</c:v>
                </c:pt>
                <c:pt idx="46">
                  <c:v>2.8291382256771205</c:v>
                </c:pt>
                <c:pt idx="47">
                  <c:v>2.8291382256771205</c:v>
                </c:pt>
                <c:pt idx="48">
                  <c:v>2.8291382256771205</c:v>
                </c:pt>
                <c:pt idx="49">
                  <c:v>2.8291382256771205</c:v>
                </c:pt>
                <c:pt idx="50">
                  <c:v>2.8291382256771205</c:v>
                </c:pt>
                <c:pt idx="51">
                  <c:v>2.8291382256771205</c:v>
                </c:pt>
                <c:pt idx="52">
                  <c:v>2.8291382256771205</c:v>
                </c:pt>
                <c:pt idx="53">
                  <c:v>2.8291382256771205</c:v>
                </c:pt>
                <c:pt idx="54">
                  <c:v>2.8291382256771205</c:v>
                </c:pt>
                <c:pt idx="55">
                  <c:v>2.8291382256771205</c:v>
                </c:pt>
                <c:pt idx="56">
                  <c:v>2.8291382256771205</c:v>
                </c:pt>
                <c:pt idx="57">
                  <c:v>2.8291382256771205</c:v>
                </c:pt>
                <c:pt idx="58">
                  <c:v>2.8291382256771205</c:v>
                </c:pt>
                <c:pt idx="59">
                  <c:v>2.8291382256771205</c:v>
                </c:pt>
                <c:pt idx="60">
                  <c:v>2.8291382256771205</c:v>
                </c:pt>
                <c:pt idx="61">
                  <c:v>2.8291382256771205</c:v>
                </c:pt>
                <c:pt idx="62">
                  <c:v>2.8291382256771205</c:v>
                </c:pt>
                <c:pt idx="63">
                  <c:v>2.8291382256771205</c:v>
                </c:pt>
                <c:pt idx="64">
                  <c:v>2.8291382256771205</c:v>
                </c:pt>
                <c:pt idx="65">
                  <c:v>2.8291382256771205</c:v>
                </c:pt>
                <c:pt idx="66">
                  <c:v>2.8291382256771205</c:v>
                </c:pt>
                <c:pt idx="67">
                  <c:v>2.8291382256771205</c:v>
                </c:pt>
                <c:pt idx="68">
                  <c:v>2.8291382256771205</c:v>
                </c:pt>
                <c:pt idx="69">
                  <c:v>2.8291382256771205</c:v>
                </c:pt>
                <c:pt idx="70">
                  <c:v>2.8291382256771205</c:v>
                </c:pt>
                <c:pt idx="71">
                  <c:v>2.8291382256771205</c:v>
                </c:pt>
                <c:pt idx="72">
                  <c:v>2.8291382256771205</c:v>
                </c:pt>
                <c:pt idx="73">
                  <c:v>2.8291382256771205</c:v>
                </c:pt>
              </c:numCache>
            </c:numRef>
          </c:val>
          <c:smooth val="0"/>
        </c:ser>
        <c:ser>
          <c:idx val="3"/>
          <c:order val="3"/>
          <c:tx>
            <c:v>menos una desviación estándar</c:v>
          </c:tx>
          <c:spPr>
            <a:ln w="12700">
              <a:solidFill>
                <a:srgbClr val="FF6600"/>
              </a:solidFill>
              <a:prstDash val="solid"/>
            </a:ln>
          </c:spPr>
          <c:marker>
            <c:symbol val="none"/>
          </c:marker>
          <c:cat>
            <c:numRef>
              <c:f>'[1]consumo y vivienda_pib'!$A$2:$A$77</c:f>
              <c:numCache>
                <c:formatCode>General</c:formatCode>
                <c:ptCount val="76"/>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numCache>
            </c:numRef>
          </c:cat>
          <c:val>
            <c:numRef>
              <c:f>'[1]consumo y vivienda_pib'!$E$2:$E$75</c:f>
              <c:numCache>
                <c:formatCode>General</c:formatCode>
                <c:ptCount val="74"/>
                <c:pt idx="0">
                  <c:v>-2.8291382256771205</c:v>
                </c:pt>
                <c:pt idx="1">
                  <c:v>-2.8291382256771205</c:v>
                </c:pt>
                <c:pt idx="2">
                  <c:v>-2.8291382256771205</c:v>
                </c:pt>
                <c:pt idx="3">
                  <c:v>-2.8291382256771205</c:v>
                </c:pt>
                <c:pt idx="4">
                  <c:v>-2.8291382256771205</c:v>
                </c:pt>
                <c:pt idx="5">
                  <c:v>-2.8291382256771205</c:v>
                </c:pt>
                <c:pt idx="6">
                  <c:v>-2.8291382256771205</c:v>
                </c:pt>
                <c:pt idx="7">
                  <c:v>-2.8291382256771205</c:v>
                </c:pt>
                <c:pt idx="8">
                  <c:v>-2.8291382256771205</c:v>
                </c:pt>
                <c:pt idx="9">
                  <c:v>-2.8291382256771205</c:v>
                </c:pt>
                <c:pt idx="10">
                  <c:v>-2.8291382256771205</c:v>
                </c:pt>
                <c:pt idx="11">
                  <c:v>-2.8291382256771205</c:v>
                </c:pt>
                <c:pt idx="12">
                  <c:v>-2.8291382256771205</c:v>
                </c:pt>
                <c:pt idx="13">
                  <c:v>-2.8291382256771205</c:v>
                </c:pt>
                <c:pt idx="14">
                  <c:v>-2.8291382256771205</c:v>
                </c:pt>
                <c:pt idx="15">
                  <c:v>-2.8291382256771205</c:v>
                </c:pt>
                <c:pt idx="16">
                  <c:v>-2.8291382256771205</c:v>
                </c:pt>
                <c:pt idx="17">
                  <c:v>-2.8291382256771205</c:v>
                </c:pt>
                <c:pt idx="18">
                  <c:v>-2.8291382256771205</c:v>
                </c:pt>
                <c:pt idx="19">
                  <c:v>-2.8291382256771205</c:v>
                </c:pt>
                <c:pt idx="20">
                  <c:v>-2.8291382256771205</c:v>
                </c:pt>
                <c:pt idx="21">
                  <c:v>-2.8291382256771205</c:v>
                </c:pt>
                <c:pt idx="22">
                  <c:v>-2.8291382256771205</c:v>
                </c:pt>
                <c:pt idx="23">
                  <c:v>-2.8291382256771205</c:v>
                </c:pt>
                <c:pt idx="24">
                  <c:v>-2.8291382256771205</c:v>
                </c:pt>
                <c:pt idx="25">
                  <c:v>-2.8291382256771205</c:v>
                </c:pt>
                <c:pt idx="26">
                  <c:v>-2.8291382256771205</c:v>
                </c:pt>
                <c:pt idx="27">
                  <c:v>-2.8291382256771205</c:v>
                </c:pt>
                <c:pt idx="28">
                  <c:v>-2.8291382256771205</c:v>
                </c:pt>
                <c:pt idx="29">
                  <c:v>-2.8291382256771205</c:v>
                </c:pt>
                <c:pt idx="30">
                  <c:v>-2.8291382256771205</c:v>
                </c:pt>
                <c:pt idx="31">
                  <c:v>-2.8291382256771205</c:v>
                </c:pt>
                <c:pt idx="32">
                  <c:v>-2.8291382256771205</c:v>
                </c:pt>
                <c:pt idx="33">
                  <c:v>-2.8291382256771205</c:v>
                </c:pt>
                <c:pt idx="34">
                  <c:v>-2.8291382256771205</c:v>
                </c:pt>
                <c:pt idx="35">
                  <c:v>-2.8291382256771205</c:v>
                </c:pt>
                <c:pt idx="36">
                  <c:v>-2.8291382256771205</c:v>
                </c:pt>
                <c:pt idx="37">
                  <c:v>-2.8291382256771205</c:v>
                </c:pt>
                <c:pt idx="38">
                  <c:v>-2.8291382256771205</c:v>
                </c:pt>
                <c:pt idx="39">
                  <c:v>-2.8291382256771205</c:v>
                </c:pt>
                <c:pt idx="40">
                  <c:v>-2.8291382256771205</c:v>
                </c:pt>
                <c:pt idx="41">
                  <c:v>-2.8291382256771205</c:v>
                </c:pt>
                <c:pt idx="42">
                  <c:v>-2.8291382256771205</c:v>
                </c:pt>
                <c:pt idx="43">
                  <c:v>-2.8291382256771205</c:v>
                </c:pt>
                <c:pt idx="44">
                  <c:v>-2.8291382256771205</c:v>
                </c:pt>
                <c:pt idx="45">
                  <c:v>-2.8291382256771205</c:v>
                </c:pt>
                <c:pt idx="46">
                  <c:v>-2.8291382256771205</c:v>
                </c:pt>
                <c:pt idx="47">
                  <c:v>-2.8291382256771205</c:v>
                </c:pt>
                <c:pt idx="48">
                  <c:v>-2.8291382256771205</c:v>
                </c:pt>
                <c:pt idx="49">
                  <c:v>-2.8291382256771205</c:v>
                </c:pt>
                <c:pt idx="50">
                  <c:v>-2.8291382256771205</c:v>
                </c:pt>
                <c:pt idx="51">
                  <c:v>-2.8291382256771205</c:v>
                </c:pt>
                <c:pt idx="52">
                  <c:v>-2.8291382256771205</c:v>
                </c:pt>
                <c:pt idx="53">
                  <c:v>-2.8291382256771205</c:v>
                </c:pt>
                <c:pt idx="54">
                  <c:v>-2.8291382256771205</c:v>
                </c:pt>
                <c:pt idx="55">
                  <c:v>-2.8291382256771205</c:v>
                </c:pt>
                <c:pt idx="56">
                  <c:v>-2.8291382256771205</c:v>
                </c:pt>
                <c:pt idx="57">
                  <c:v>-2.8291382256771205</c:v>
                </c:pt>
                <c:pt idx="58">
                  <c:v>-2.8291382256771205</c:v>
                </c:pt>
                <c:pt idx="59">
                  <c:v>-2.8291382256771205</c:v>
                </c:pt>
                <c:pt idx="60">
                  <c:v>-2.8291382256771205</c:v>
                </c:pt>
                <c:pt idx="61">
                  <c:v>-2.8291382256771205</c:v>
                </c:pt>
                <c:pt idx="62">
                  <c:v>-2.8291382256771205</c:v>
                </c:pt>
                <c:pt idx="63">
                  <c:v>-2.8291382256771205</c:v>
                </c:pt>
                <c:pt idx="64">
                  <c:v>-2.8291382256771205</c:v>
                </c:pt>
                <c:pt idx="65">
                  <c:v>-2.8291382256771205</c:v>
                </c:pt>
                <c:pt idx="66">
                  <c:v>-2.8291382256771205</c:v>
                </c:pt>
                <c:pt idx="67">
                  <c:v>-2.8291382256771205</c:v>
                </c:pt>
                <c:pt idx="68">
                  <c:v>-2.8291382256771205</c:v>
                </c:pt>
                <c:pt idx="69">
                  <c:v>-2.8291382256771205</c:v>
                </c:pt>
                <c:pt idx="70">
                  <c:v>-2.8291382256771205</c:v>
                </c:pt>
                <c:pt idx="71">
                  <c:v>-2.8291382256771205</c:v>
                </c:pt>
                <c:pt idx="72">
                  <c:v>-2.8291382256771205</c:v>
                </c:pt>
                <c:pt idx="73">
                  <c:v>-2.8291382256771205</c:v>
                </c:pt>
              </c:numCache>
            </c:numRef>
          </c:val>
          <c:smooth val="0"/>
        </c:ser>
        <c:dLbls>
          <c:showLegendKey val="0"/>
          <c:showVal val="0"/>
          <c:showCatName val="0"/>
          <c:showSerName val="0"/>
          <c:showPercent val="0"/>
          <c:showBubbleSize val="0"/>
        </c:dLbls>
        <c:marker val="1"/>
        <c:smooth val="0"/>
        <c:axId val="49811456"/>
        <c:axId val="49284800"/>
      </c:lineChart>
      <c:dateAx>
        <c:axId val="49811456"/>
        <c:scaling>
          <c:orientation val="minMax"/>
          <c:min val="35217"/>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49284800"/>
        <c:crosses val="autoZero"/>
        <c:auto val="0"/>
        <c:lblOffset val="100"/>
        <c:baseTimeUnit val="months"/>
        <c:majorUnit val="2"/>
        <c:majorTimeUnit val="years"/>
        <c:minorUnit val="1"/>
        <c:minorTimeUnit val="months"/>
      </c:dateAx>
      <c:valAx>
        <c:axId val="49284800"/>
        <c:scaling>
          <c:orientation val="minMax"/>
          <c:min val="6"/>
        </c:scaling>
        <c:delete val="0"/>
        <c:axPos val="l"/>
        <c:title>
          <c:tx>
            <c:rich>
              <a:bodyPr rot="0" vert="horz"/>
              <a:lstStyle/>
              <a:p>
                <a:pPr algn="ctr">
                  <a:defRPr/>
                </a:pPr>
                <a:r>
                  <a:rPr lang="es-CO"/>
                  <a:t>(porcentaje)
</a:t>
                </a:r>
              </a:p>
            </c:rich>
          </c:tx>
          <c:layout>
            <c:manualLayout>
              <c:xMode val="edge"/>
              <c:yMode val="edge"/>
              <c:x val="0"/>
              <c:y val="8.7451834478137036E-4"/>
            </c:manualLayout>
          </c:layout>
          <c:overlay val="0"/>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49811456"/>
        <c:crosses val="autoZero"/>
        <c:crossBetween val="between"/>
      </c:valAx>
      <c:spPr>
        <a:noFill/>
        <a:ln w="25400">
          <a:noFill/>
        </a:ln>
      </c:spPr>
    </c:plotArea>
    <c:legend>
      <c:legendPos val="b"/>
      <c:legendEntry>
        <c:idx val="1"/>
        <c:delete val="1"/>
      </c:legendEntry>
      <c:legendEntry>
        <c:idx val="2"/>
        <c:delete val="1"/>
      </c:legendEntry>
      <c:legendEntry>
        <c:idx val="3"/>
        <c:delete val="1"/>
      </c:legendEntry>
      <c:layout>
        <c:manualLayout>
          <c:xMode val="edge"/>
          <c:yMode val="edge"/>
          <c:x val="6.7934912870953141E-3"/>
          <c:y val="0.88142995238833077"/>
          <c:w val="0.95171276734667021"/>
          <c:h val="0.11470952303813158"/>
        </c:manualLayout>
      </c:layout>
      <c:overlay val="0"/>
    </c:legend>
    <c:plotVisOnly val="1"/>
    <c:dispBlanksAs val="gap"/>
    <c:showDLblsOverMax val="0"/>
  </c:chart>
  <c:spPr>
    <a:noFill/>
    <a:ln w="9525">
      <a:noFill/>
    </a:ln>
  </c:spPr>
  <c:txPr>
    <a:bodyPr/>
    <a:lstStyle/>
    <a:p>
      <a:pPr>
        <a:defRPr sz="110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alignWithMargins="0"/>
    <c:pageMargins b="0.75000000000000622" l="0.70000000000000062" r="0.70000000000000062" t="0.750000000000006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G47B!$B$1</c:f>
              <c:strCache>
                <c:ptCount val="1"/>
                <c:pt idx="0">
                  <c:v>Endeudamiento hogares/Ingreso disponible</c:v>
                </c:pt>
              </c:strCache>
            </c:strRef>
          </c:tx>
          <c:marker>
            <c:symbol val="none"/>
          </c:marker>
          <c:cat>
            <c:strRef>
              <c:f>G47B!$A$2:$A$14</c:f>
              <c:strCache>
                <c:ptCount val="13"/>
                <c:pt idx="0">
                  <c:v>2002</c:v>
                </c:pt>
                <c:pt idx="1">
                  <c:v>2003</c:v>
                </c:pt>
                <c:pt idx="2">
                  <c:v>2004</c:v>
                </c:pt>
                <c:pt idx="3">
                  <c:v>2005</c:v>
                </c:pt>
                <c:pt idx="4">
                  <c:v>2006</c:v>
                </c:pt>
                <c:pt idx="5">
                  <c:v>2007</c:v>
                </c:pt>
                <c:pt idx="6">
                  <c:v>2008</c:v>
                </c:pt>
                <c:pt idx="7">
                  <c:v>2009</c:v>
                </c:pt>
                <c:pt idx="8">
                  <c:v>2010</c:v>
                </c:pt>
                <c:pt idx="9">
                  <c:v>2011</c:v>
                </c:pt>
                <c:pt idx="10">
                  <c:v>2012</c:v>
                </c:pt>
                <c:pt idx="11">
                  <c:v>2013 (e) </c:v>
                </c:pt>
                <c:pt idx="12">
                  <c:v>2014 (e) </c:v>
                </c:pt>
              </c:strCache>
            </c:strRef>
          </c:cat>
          <c:val>
            <c:numRef>
              <c:f>G47B!$B$2:$B$14</c:f>
              <c:numCache>
                <c:formatCode>#,##0.00</c:formatCode>
                <c:ptCount val="13"/>
                <c:pt idx="0">
                  <c:v>12.078933474383488</c:v>
                </c:pt>
                <c:pt idx="1">
                  <c:v>11.89390327572978</c:v>
                </c:pt>
                <c:pt idx="2">
                  <c:v>11.800340787621515</c:v>
                </c:pt>
                <c:pt idx="3">
                  <c:v>12.998667614456249</c:v>
                </c:pt>
                <c:pt idx="4">
                  <c:v>15.800565821146142</c:v>
                </c:pt>
                <c:pt idx="5">
                  <c:v>18.495222226027362</c:v>
                </c:pt>
                <c:pt idx="6">
                  <c:v>19.07421007461733</c:v>
                </c:pt>
                <c:pt idx="7">
                  <c:v>19.298365372359569</c:v>
                </c:pt>
                <c:pt idx="8">
                  <c:v>21.010135241430312</c:v>
                </c:pt>
                <c:pt idx="9">
                  <c:v>23.253919077526614</c:v>
                </c:pt>
                <c:pt idx="10">
                  <c:v>25.233140729889676</c:v>
                </c:pt>
                <c:pt idx="11">
                  <c:v>27.599070190072933</c:v>
                </c:pt>
                <c:pt idx="12">
                  <c:v>27.854423949360868</c:v>
                </c:pt>
              </c:numCache>
            </c:numRef>
          </c:val>
          <c:smooth val="0"/>
        </c:ser>
        <c:dLbls>
          <c:showLegendKey val="0"/>
          <c:showVal val="0"/>
          <c:showCatName val="0"/>
          <c:showSerName val="0"/>
          <c:showPercent val="0"/>
          <c:showBubbleSize val="0"/>
        </c:dLbls>
        <c:marker val="1"/>
        <c:smooth val="0"/>
        <c:axId val="49892864"/>
        <c:axId val="49287104"/>
      </c:lineChart>
      <c:catAx>
        <c:axId val="49892864"/>
        <c:scaling>
          <c:orientation val="minMax"/>
        </c:scaling>
        <c:delete val="0"/>
        <c:axPos val="b"/>
        <c:majorTickMark val="none"/>
        <c:minorTickMark val="none"/>
        <c:tickLblPos val="nextTo"/>
        <c:crossAx val="49287104"/>
        <c:crosses val="autoZero"/>
        <c:auto val="1"/>
        <c:lblAlgn val="ctr"/>
        <c:lblOffset val="100"/>
        <c:noMultiLvlLbl val="0"/>
      </c:catAx>
      <c:valAx>
        <c:axId val="49287104"/>
        <c:scaling>
          <c:orientation val="minMax"/>
          <c:min val="10"/>
        </c:scaling>
        <c:delete val="0"/>
        <c:axPos val="l"/>
        <c:numFmt formatCode="#,##0.0" sourceLinked="0"/>
        <c:majorTickMark val="none"/>
        <c:minorTickMark val="none"/>
        <c:tickLblPos val="nextTo"/>
        <c:crossAx val="49892864"/>
        <c:crosses val="autoZero"/>
        <c:crossBetween val="between"/>
      </c:valAx>
      <c:spPr>
        <a:noFill/>
        <a:ln>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0478196656113E-2"/>
          <c:y val="0.1378176233149036"/>
          <c:w val="0.8484355696807464"/>
          <c:h val="0.6313399304838101"/>
        </c:manualLayout>
      </c:layout>
      <c:lineChart>
        <c:grouping val="standard"/>
        <c:varyColors val="0"/>
        <c:ser>
          <c:idx val="0"/>
          <c:order val="0"/>
          <c:tx>
            <c:strRef>
              <c:f>'G48'!$B$6</c:f>
              <c:strCache>
                <c:ptCount val="1"/>
                <c:pt idx="0">
                  <c:v>Exigencias para los créditos de consumo </c:v>
                </c:pt>
              </c:strCache>
            </c:strRef>
          </c:tx>
          <c:spPr>
            <a:ln>
              <a:solidFill>
                <a:srgbClr val="FFC000"/>
              </a:solidFill>
              <a:prstDash val="sysDash"/>
            </a:ln>
          </c:spPr>
          <c:marker>
            <c:symbol val="none"/>
          </c:marker>
          <c:cat>
            <c:numRef>
              <c:f>'G48'!$A$7:$A$33</c:f>
              <c:numCache>
                <c:formatCode>mmm\-yy</c:formatCode>
                <c:ptCount val="27"/>
                <c:pt idx="0">
                  <c:v>39508</c:v>
                </c:pt>
                <c:pt idx="1">
                  <c:v>39630</c:v>
                </c:pt>
                <c:pt idx="2">
                  <c:v>39722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numCache>
            </c:numRef>
          </c:cat>
          <c:val>
            <c:numRef>
              <c:f>'G48'!$B$7:$B$33</c:f>
              <c:numCache>
                <c:formatCode>0.00</c:formatCode>
                <c:ptCount val="27"/>
                <c:pt idx="0">
                  <c:v>0</c:v>
                </c:pt>
                <c:pt idx="1">
                  <c:v>-0.35714285714285715</c:v>
                </c:pt>
                <c:pt idx="2">
                  <c:v>-0.7857142857142857</c:v>
                </c:pt>
                <c:pt idx="3">
                  <c:v>-0.8</c:v>
                </c:pt>
                <c:pt idx="4">
                  <c:v>-0.77777777777777779</c:v>
                </c:pt>
                <c:pt idx="5">
                  <c:v>-0.52631578947368418</c:v>
                </c:pt>
                <c:pt idx="6">
                  <c:v>-0.5</c:v>
                </c:pt>
                <c:pt idx="7">
                  <c:v>-0.41176470588235292</c:v>
                </c:pt>
                <c:pt idx="8">
                  <c:v>-0.33333333333333331</c:v>
                </c:pt>
                <c:pt idx="9">
                  <c:v>0</c:v>
                </c:pt>
                <c:pt idx="10">
                  <c:v>0.15789473684210525</c:v>
                </c:pt>
                <c:pt idx="11">
                  <c:v>0.17647058823529413</c:v>
                </c:pt>
                <c:pt idx="12">
                  <c:v>5.2631578947368418E-2</c:v>
                </c:pt>
                <c:pt idx="13">
                  <c:v>-0.16666666666666666</c:v>
                </c:pt>
                <c:pt idx="14">
                  <c:v>-4.7619047619047616E-2</c:v>
                </c:pt>
                <c:pt idx="15">
                  <c:v>-0.23809523809523808</c:v>
                </c:pt>
                <c:pt idx="16">
                  <c:v>-0.3888888888888889</c:v>
                </c:pt>
                <c:pt idx="17">
                  <c:v>-0.52631578947368418</c:v>
                </c:pt>
                <c:pt idx="18">
                  <c:v>-0.5</c:v>
                </c:pt>
                <c:pt idx="19">
                  <c:v>-0.45454545454545453</c:v>
                </c:pt>
                <c:pt idx="20">
                  <c:v>-0.47368421052631576</c:v>
                </c:pt>
                <c:pt idx="21">
                  <c:v>-0.375</c:v>
                </c:pt>
                <c:pt idx="22">
                  <c:v>-0.21052631578947367</c:v>
                </c:pt>
                <c:pt idx="23">
                  <c:v>-0.125</c:v>
                </c:pt>
                <c:pt idx="24">
                  <c:v>0.11764705882352941</c:v>
                </c:pt>
                <c:pt idx="25">
                  <c:v>-0.17647058823529413</c:v>
                </c:pt>
                <c:pt idx="26">
                  <c:v>-0.23529411764705882</c:v>
                </c:pt>
              </c:numCache>
            </c:numRef>
          </c:val>
          <c:smooth val="0"/>
        </c:ser>
        <c:dLbls>
          <c:showLegendKey val="0"/>
          <c:showVal val="0"/>
          <c:showCatName val="0"/>
          <c:showSerName val="0"/>
          <c:showPercent val="0"/>
          <c:showBubbleSize val="0"/>
        </c:dLbls>
        <c:marker val="1"/>
        <c:smooth val="0"/>
        <c:axId val="50009600"/>
        <c:axId val="49288832"/>
      </c:lineChart>
      <c:lineChart>
        <c:grouping val="standard"/>
        <c:varyColors val="0"/>
        <c:ser>
          <c:idx val="2"/>
          <c:order val="1"/>
          <c:tx>
            <c:strRef>
              <c:f>'G48'!$C$6</c:f>
              <c:strCache>
                <c:ptCount val="1"/>
                <c:pt idx="0">
                  <c:v>Variación real anual de la cartera de consumo de los hogares (eje derecho)</c:v>
                </c:pt>
              </c:strCache>
            </c:strRef>
          </c:tx>
          <c:spPr>
            <a:ln>
              <a:solidFill>
                <a:srgbClr val="C00000"/>
              </a:solidFill>
            </a:ln>
          </c:spPr>
          <c:marker>
            <c:symbol val="none"/>
          </c:marker>
          <c:cat>
            <c:numRef>
              <c:f>'G48'!$A$7:$A$33</c:f>
              <c:numCache>
                <c:formatCode>mmm\-yy</c:formatCode>
                <c:ptCount val="27"/>
                <c:pt idx="0">
                  <c:v>39508</c:v>
                </c:pt>
                <c:pt idx="1">
                  <c:v>39630</c:v>
                </c:pt>
                <c:pt idx="2">
                  <c:v>39722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numCache>
            </c:numRef>
          </c:cat>
          <c:val>
            <c:numRef>
              <c:f>'G48'!$C$7:$C$32</c:f>
              <c:numCache>
                <c:formatCode>0.00</c:formatCode>
                <c:ptCount val="26"/>
                <c:pt idx="0">
                  <c:v>20.772352465387467</c:v>
                </c:pt>
                <c:pt idx="1">
                  <c:v>12.075976760124041</c:v>
                </c:pt>
                <c:pt idx="2">
                  <c:v>6.3909948890058077</c:v>
                </c:pt>
                <c:pt idx="3">
                  <c:v>12.468527501384274</c:v>
                </c:pt>
                <c:pt idx="4">
                  <c:v>9.5331224350013279</c:v>
                </c:pt>
                <c:pt idx="5">
                  <c:v>7.7735675953192862</c:v>
                </c:pt>
                <c:pt idx="6">
                  <c:v>4.5045550124207745</c:v>
                </c:pt>
                <c:pt idx="7">
                  <c:v>5.2831695758293051E-2</c:v>
                </c:pt>
                <c:pt idx="8">
                  <c:v>2.0198988538070006</c:v>
                </c:pt>
                <c:pt idx="9">
                  <c:v>6.2652095951662323</c:v>
                </c:pt>
                <c:pt idx="10">
                  <c:v>12.002152446741409</c:v>
                </c:pt>
                <c:pt idx="11">
                  <c:v>12.521562711058909</c:v>
                </c:pt>
                <c:pt idx="12">
                  <c:v>16.835832411431142</c:v>
                </c:pt>
                <c:pt idx="13">
                  <c:v>20.220208960599017</c:v>
                </c:pt>
                <c:pt idx="14">
                  <c:v>20.044071675721554</c:v>
                </c:pt>
                <c:pt idx="15">
                  <c:v>19.880006544111261</c:v>
                </c:pt>
                <c:pt idx="16">
                  <c:v>19.872018495009925</c:v>
                </c:pt>
                <c:pt idx="17">
                  <c:v>16.937085688628308</c:v>
                </c:pt>
                <c:pt idx="18">
                  <c:v>15.046121793869949</c:v>
                </c:pt>
                <c:pt idx="19">
                  <c:v>13.924958776717865</c:v>
                </c:pt>
                <c:pt idx="20">
                  <c:v>12.466464366558538</c:v>
                </c:pt>
                <c:pt idx="21">
                  <c:v>10.653544339649645</c:v>
                </c:pt>
                <c:pt idx="22">
                  <c:v>10.055786356542962</c:v>
                </c:pt>
                <c:pt idx="23">
                  <c:v>9.711974637074583</c:v>
                </c:pt>
                <c:pt idx="24">
                  <c:v>8.5941687811721845</c:v>
                </c:pt>
                <c:pt idx="25">
                  <c:v>8.6388452581880557</c:v>
                </c:pt>
              </c:numCache>
            </c:numRef>
          </c:val>
          <c:smooth val="0"/>
        </c:ser>
        <c:dLbls>
          <c:showLegendKey val="0"/>
          <c:showVal val="0"/>
          <c:showCatName val="0"/>
          <c:showSerName val="0"/>
          <c:showPercent val="0"/>
          <c:showBubbleSize val="0"/>
        </c:dLbls>
        <c:marker val="1"/>
        <c:smooth val="0"/>
        <c:axId val="50011136"/>
        <c:axId val="49289408"/>
      </c:lineChart>
      <c:dateAx>
        <c:axId val="50009600"/>
        <c:scaling>
          <c:orientation val="minMax"/>
          <c:min val="40057"/>
        </c:scaling>
        <c:delete val="0"/>
        <c:axPos val="b"/>
        <c:numFmt formatCode="mmm\-yy" sourceLinked="1"/>
        <c:majorTickMark val="in"/>
        <c:minorTickMark val="none"/>
        <c:tickLblPos val="low"/>
        <c:spPr>
          <a:ln>
            <a:solidFill>
              <a:schemeClr val="tx1"/>
            </a:solidFill>
          </a:ln>
        </c:spPr>
        <c:crossAx val="49288832"/>
        <c:crosses val="autoZero"/>
        <c:auto val="1"/>
        <c:lblOffset val="100"/>
        <c:baseTimeUnit val="months"/>
        <c:majorUnit val="6"/>
      </c:dateAx>
      <c:valAx>
        <c:axId val="49288832"/>
        <c:scaling>
          <c:orientation val="minMax"/>
        </c:scaling>
        <c:delete val="0"/>
        <c:axPos val="l"/>
        <c:title>
          <c:tx>
            <c:rich>
              <a:bodyPr rot="0" vert="horz"/>
              <a:lstStyle/>
              <a:p>
                <a:pPr>
                  <a:defRPr b="0"/>
                </a:pPr>
                <a:r>
                  <a:rPr lang="es-CO" b="0"/>
                  <a:t>(porcentaje  del balance de respuestas)</a:t>
                </a:r>
              </a:p>
            </c:rich>
          </c:tx>
          <c:layout>
            <c:manualLayout>
              <c:xMode val="edge"/>
              <c:yMode val="edge"/>
              <c:x val="9.1271350623744456E-3"/>
              <c:y val="6.3860421694547837E-4"/>
            </c:manualLayout>
          </c:layout>
          <c:overlay val="0"/>
        </c:title>
        <c:numFmt formatCode="0.00" sourceLinked="1"/>
        <c:majorTickMark val="in"/>
        <c:minorTickMark val="none"/>
        <c:tickLblPos val="nextTo"/>
        <c:spPr>
          <a:ln>
            <a:solidFill>
              <a:schemeClr val="tx1"/>
            </a:solidFill>
          </a:ln>
        </c:spPr>
        <c:crossAx val="50009600"/>
        <c:crosses val="autoZero"/>
        <c:crossBetween val="between"/>
      </c:valAx>
      <c:valAx>
        <c:axId val="49289408"/>
        <c:scaling>
          <c:orientation val="minMax"/>
        </c:scaling>
        <c:delete val="0"/>
        <c:axPos val="r"/>
        <c:title>
          <c:tx>
            <c:rich>
              <a:bodyPr rot="0" vert="horz"/>
              <a:lstStyle/>
              <a:p>
                <a:pPr>
                  <a:defRPr b="0"/>
                </a:pPr>
                <a:r>
                  <a:rPr lang="es-CO" b="0"/>
                  <a:t>(porcentaje)</a:t>
                </a:r>
              </a:p>
            </c:rich>
          </c:tx>
          <c:layout>
            <c:manualLayout>
              <c:xMode val="edge"/>
              <c:yMode val="edge"/>
              <c:x val="0.88895679846017384"/>
              <c:y val="2.4925805088816741E-2"/>
            </c:manualLayout>
          </c:layout>
          <c:overlay val="0"/>
        </c:title>
        <c:numFmt formatCode="0.00" sourceLinked="1"/>
        <c:majorTickMark val="in"/>
        <c:minorTickMark val="none"/>
        <c:tickLblPos val="nextTo"/>
        <c:crossAx val="50011136"/>
        <c:crosses val="max"/>
        <c:crossBetween val="between"/>
      </c:valAx>
      <c:dateAx>
        <c:axId val="50011136"/>
        <c:scaling>
          <c:orientation val="minMax"/>
        </c:scaling>
        <c:delete val="1"/>
        <c:axPos val="b"/>
        <c:numFmt formatCode="mmm\-yy" sourceLinked="1"/>
        <c:majorTickMark val="out"/>
        <c:minorTickMark val="none"/>
        <c:tickLblPos val="nextTo"/>
        <c:crossAx val="49289408"/>
        <c:crosses val="autoZero"/>
        <c:auto val="1"/>
        <c:lblOffset val="100"/>
        <c:baseTimeUnit val="months"/>
        <c:majorUnit val="1"/>
        <c:minorUnit val="1"/>
      </c:dateAx>
      <c:spPr>
        <a:noFill/>
      </c:spPr>
    </c:plotArea>
    <c:legend>
      <c:legendPos val="b"/>
      <c:layout/>
      <c:overlay val="0"/>
      <c:txPr>
        <a:bodyPr/>
        <a:lstStyle/>
        <a:p>
          <a:pPr>
            <a:defRPr sz="1050"/>
          </a:pPr>
          <a:endParaRPr lang="es-CO"/>
        </a:p>
      </c:txPr>
    </c:legend>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14137947080876E-2"/>
          <c:y val="0.11618004866180048"/>
          <c:w val="0.88724890366040765"/>
          <c:h val="0.75060827250608275"/>
        </c:manualLayout>
      </c:layout>
      <c:barChart>
        <c:barDir val="col"/>
        <c:grouping val="stacked"/>
        <c:varyColors val="0"/>
        <c:ser>
          <c:idx val="2"/>
          <c:order val="0"/>
          <c:tx>
            <c:strRef>
              <c:f>G50A!$B$1</c:f>
              <c:strCache>
                <c:ptCount val="1"/>
                <c:pt idx="0">
                  <c:v>Cuentas de ahorro</c:v>
                </c:pt>
              </c:strCache>
            </c:strRef>
          </c:tx>
          <c:spPr>
            <a:solidFill>
              <a:schemeClr val="accent6">
                <a:lumMod val="75000"/>
              </a:schemeClr>
            </a:solidFill>
            <a:ln w="25400">
              <a:solidFill>
                <a:srgbClr val="FF6600"/>
              </a:solidFill>
              <a:prstDash val="solid"/>
            </a:ln>
          </c:spPr>
          <c:invertIfNegative val="0"/>
          <c:cat>
            <c:numRef>
              <c:f>G50A!$A$2:$A$140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G50A!$B$2:$B$140</c:f>
              <c:numCache>
                <c:formatCode>0.00</c:formatCode>
                <c:ptCount val="139"/>
                <c:pt idx="0">
                  <c:v>19.885519281574314</c:v>
                </c:pt>
                <c:pt idx="1">
                  <c:v>19.654745130644383</c:v>
                </c:pt>
                <c:pt idx="2">
                  <c:v>19.282814252496024</c:v>
                </c:pt>
                <c:pt idx="3">
                  <c:v>19.082991419261212</c:v>
                </c:pt>
                <c:pt idx="4">
                  <c:v>18.866480927013722</c:v>
                </c:pt>
                <c:pt idx="5">
                  <c:v>19.751181685658622</c:v>
                </c:pt>
                <c:pt idx="6">
                  <c:v>19.761986210153335</c:v>
                </c:pt>
                <c:pt idx="7">
                  <c:v>19.790309654424632</c:v>
                </c:pt>
                <c:pt idx="8">
                  <c:v>18.674446221309942</c:v>
                </c:pt>
                <c:pt idx="9">
                  <c:v>18.633429666615498</c:v>
                </c:pt>
                <c:pt idx="10">
                  <c:v>18.622205226221503</c:v>
                </c:pt>
                <c:pt idx="11">
                  <c:v>20.355675577784179</c:v>
                </c:pt>
                <c:pt idx="12">
                  <c:v>20.232452788448146</c:v>
                </c:pt>
                <c:pt idx="13">
                  <c:v>19.501653771790981</c:v>
                </c:pt>
                <c:pt idx="14">
                  <c:v>17.866549047249425</c:v>
                </c:pt>
                <c:pt idx="15">
                  <c:v>18.119885881141681</c:v>
                </c:pt>
                <c:pt idx="16">
                  <c:v>16.446756871222409</c:v>
                </c:pt>
                <c:pt idx="17">
                  <c:v>15.744750769556068</c:v>
                </c:pt>
                <c:pt idx="18">
                  <c:v>18.361428643157858</c:v>
                </c:pt>
                <c:pt idx="19">
                  <c:v>17.421567740543349</c:v>
                </c:pt>
                <c:pt idx="20">
                  <c:v>17.540687319155293</c:v>
                </c:pt>
                <c:pt idx="21">
                  <c:v>17.69978965043439</c:v>
                </c:pt>
                <c:pt idx="22">
                  <c:v>17.370166460188575</c:v>
                </c:pt>
                <c:pt idx="23">
                  <c:v>17.839749488718244</c:v>
                </c:pt>
                <c:pt idx="24">
                  <c:v>20.291735318170808</c:v>
                </c:pt>
                <c:pt idx="25">
                  <c:v>20.060330626535219</c:v>
                </c:pt>
                <c:pt idx="26">
                  <c:v>18.906287180792809</c:v>
                </c:pt>
                <c:pt idx="27">
                  <c:v>19.1540204194295</c:v>
                </c:pt>
                <c:pt idx="28">
                  <c:v>19.969201355128469</c:v>
                </c:pt>
                <c:pt idx="29">
                  <c:v>19.83394661627915</c:v>
                </c:pt>
                <c:pt idx="30">
                  <c:v>21.368374771666318</c:v>
                </c:pt>
                <c:pt idx="31">
                  <c:v>19.93297014836881</c:v>
                </c:pt>
                <c:pt idx="32">
                  <c:v>19.415207546093963</c:v>
                </c:pt>
                <c:pt idx="33">
                  <c:v>19.75469102933512</c:v>
                </c:pt>
                <c:pt idx="34">
                  <c:v>19.789425196600103</c:v>
                </c:pt>
                <c:pt idx="35">
                  <c:v>19.784360037233665</c:v>
                </c:pt>
                <c:pt idx="36">
                  <c:v>21.39886802493778</c:v>
                </c:pt>
                <c:pt idx="37">
                  <c:v>20.947858840178714</c:v>
                </c:pt>
                <c:pt idx="38">
                  <c:v>20.678662743318231</c:v>
                </c:pt>
                <c:pt idx="39">
                  <c:v>21.054252953537588</c:v>
                </c:pt>
                <c:pt idx="40">
                  <c:v>21.047909832293612</c:v>
                </c:pt>
                <c:pt idx="41">
                  <c:v>21.081381736786724</c:v>
                </c:pt>
                <c:pt idx="42">
                  <c:v>23.026331329683799</c:v>
                </c:pt>
                <c:pt idx="43">
                  <c:v>22.792501634507527</c:v>
                </c:pt>
                <c:pt idx="44">
                  <c:v>22.413941823644606</c:v>
                </c:pt>
                <c:pt idx="45">
                  <c:v>22.775554836982593</c:v>
                </c:pt>
                <c:pt idx="46">
                  <c:v>23.027040333948339</c:v>
                </c:pt>
                <c:pt idx="47">
                  <c:v>22.745807382269028</c:v>
                </c:pt>
                <c:pt idx="48">
                  <c:v>22.78489043815463</c:v>
                </c:pt>
                <c:pt idx="49">
                  <c:v>22.68326511230374</c:v>
                </c:pt>
                <c:pt idx="50">
                  <c:v>22.634497752288688</c:v>
                </c:pt>
                <c:pt idx="51">
                  <c:v>23.561955299137239</c:v>
                </c:pt>
                <c:pt idx="52">
                  <c:v>22.949180080287583</c:v>
                </c:pt>
                <c:pt idx="53">
                  <c:v>22.721782791080802</c:v>
                </c:pt>
                <c:pt idx="54">
                  <c:v>23.510872594859894</c:v>
                </c:pt>
                <c:pt idx="55">
                  <c:v>23.21780288006272</c:v>
                </c:pt>
                <c:pt idx="56">
                  <c:v>22.432581653489603</c:v>
                </c:pt>
                <c:pt idx="57">
                  <c:v>22.567657600218411</c:v>
                </c:pt>
                <c:pt idx="58">
                  <c:v>22.341391875425842</c:v>
                </c:pt>
                <c:pt idx="59">
                  <c:v>23.870975781196595</c:v>
                </c:pt>
                <c:pt idx="60">
                  <c:v>23.578677315323439</c:v>
                </c:pt>
                <c:pt idx="61">
                  <c:v>22.754606861662491</c:v>
                </c:pt>
                <c:pt idx="62">
                  <c:v>22.724243122046762</c:v>
                </c:pt>
                <c:pt idx="63">
                  <c:v>21.615397221681956</c:v>
                </c:pt>
                <c:pt idx="64">
                  <c:v>22.06187307597704</c:v>
                </c:pt>
                <c:pt idx="65">
                  <c:v>21.11235006846259</c:v>
                </c:pt>
                <c:pt idx="66">
                  <c:v>21.927850729616214</c:v>
                </c:pt>
                <c:pt idx="67">
                  <c:v>21.219895606406887</c:v>
                </c:pt>
                <c:pt idx="68">
                  <c:v>20.972093221752488</c:v>
                </c:pt>
                <c:pt idx="69">
                  <c:v>20.854639422282638</c:v>
                </c:pt>
                <c:pt idx="70">
                  <c:v>20.847401159857689</c:v>
                </c:pt>
                <c:pt idx="71">
                  <c:v>21.616704743391065</c:v>
                </c:pt>
                <c:pt idx="72">
                  <c:v>22.184293306221939</c:v>
                </c:pt>
                <c:pt idx="73">
                  <c:v>21.558171225421194</c:v>
                </c:pt>
                <c:pt idx="74">
                  <c:v>21.460826585155981</c:v>
                </c:pt>
                <c:pt idx="75">
                  <c:v>21.182695176880376</c:v>
                </c:pt>
                <c:pt idx="76">
                  <c:v>21.746597466820464</c:v>
                </c:pt>
                <c:pt idx="77">
                  <c:v>21.48892829702563</c:v>
                </c:pt>
                <c:pt idx="78">
                  <c:v>22.643641094591619</c:v>
                </c:pt>
                <c:pt idx="79">
                  <c:v>21.986568869109483</c:v>
                </c:pt>
                <c:pt idx="80">
                  <c:v>21.513005351276369</c:v>
                </c:pt>
                <c:pt idx="81">
                  <c:v>22.097566314197056</c:v>
                </c:pt>
                <c:pt idx="82">
                  <c:v>22.222769010429971</c:v>
                </c:pt>
                <c:pt idx="83">
                  <c:v>22.840400027083216</c:v>
                </c:pt>
                <c:pt idx="84">
                  <c:v>24.007533782656125</c:v>
                </c:pt>
                <c:pt idx="85">
                  <c:v>22.948778672681811</c:v>
                </c:pt>
                <c:pt idx="86">
                  <c:v>23.305356746496027</c:v>
                </c:pt>
                <c:pt idx="87">
                  <c:v>23.872070406223528</c:v>
                </c:pt>
                <c:pt idx="88">
                  <c:v>23.704979844992771</c:v>
                </c:pt>
                <c:pt idx="89">
                  <c:v>22.878905677936885</c:v>
                </c:pt>
                <c:pt idx="90">
                  <c:v>24.400548136925114</c:v>
                </c:pt>
                <c:pt idx="91">
                  <c:v>23.967898292705684</c:v>
                </c:pt>
                <c:pt idx="92">
                  <c:v>24.043115915661392</c:v>
                </c:pt>
                <c:pt idx="93">
                  <c:v>24.604102309781467</c:v>
                </c:pt>
                <c:pt idx="94">
                  <c:v>24.621361054818347</c:v>
                </c:pt>
                <c:pt idx="95">
                  <c:v>26.551529342631817</c:v>
                </c:pt>
                <c:pt idx="96">
                  <c:v>26.830236321145854</c:v>
                </c:pt>
                <c:pt idx="97">
                  <c:v>25.954979135190865</c:v>
                </c:pt>
                <c:pt idx="98">
                  <c:v>25.933819167014963</c:v>
                </c:pt>
                <c:pt idx="99">
                  <c:v>26.818829426875524</c:v>
                </c:pt>
                <c:pt idx="100">
                  <c:v>26.378864814512447</c:v>
                </c:pt>
                <c:pt idx="101">
                  <c:v>26.680143437695705</c:v>
                </c:pt>
                <c:pt idx="102">
                  <c:v>28.425020329419649</c:v>
                </c:pt>
                <c:pt idx="103">
                  <c:v>27.775852409376029</c:v>
                </c:pt>
                <c:pt idx="104">
                  <c:v>27.908311237309384</c:v>
                </c:pt>
                <c:pt idx="105">
                  <c:v>28.170915791571602</c:v>
                </c:pt>
                <c:pt idx="106">
                  <c:v>28.374442416732496</c:v>
                </c:pt>
                <c:pt idx="107">
                  <c:v>29.151230959842277</c:v>
                </c:pt>
                <c:pt idx="108">
                  <c:v>30.657515687674056</c:v>
                </c:pt>
                <c:pt idx="109">
                  <c:v>29.018903828381085</c:v>
                </c:pt>
                <c:pt idx="110">
                  <c:v>29.221168728148793</c:v>
                </c:pt>
                <c:pt idx="111">
                  <c:v>29.245662166825515</c:v>
                </c:pt>
                <c:pt idx="112">
                  <c:v>28.979259569063434</c:v>
                </c:pt>
                <c:pt idx="113">
                  <c:v>28.990551073023333</c:v>
                </c:pt>
                <c:pt idx="114">
                  <c:v>30.618667602887164</c:v>
                </c:pt>
                <c:pt idx="115">
                  <c:v>29.484506078922912</c:v>
                </c:pt>
                <c:pt idx="116">
                  <c:v>29.344749385115637</c:v>
                </c:pt>
                <c:pt idx="117">
                  <c:v>28.750195161874981</c:v>
                </c:pt>
                <c:pt idx="118">
                  <c:v>28.79525052337226</c:v>
                </c:pt>
                <c:pt idx="119">
                  <c:v>29.540358827338551</c:v>
                </c:pt>
                <c:pt idx="120">
                  <c:v>32.709551596914835</c:v>
                </c:pt>
                <c:pt idx="121">
                  <c:v>31.936430728721241</c:v>
                </c:pt>
                <c:pt idx="122">
                  <c:v>31.644080816666392</c:v>
                </c:pt>
                <c:pt idx="123">
                  <c:v>30.731438758774296</c:v>
                </c:pt>
                <c:pt idx="124">
                  <c:v>31.756840690905065</c:v>
                </c:pt>
                <c:pt idx="125">
                  <c:v>31.853812137044425</c:v>
                </c:pt>
                <c:pt idx="126">
                  <c:v>34.51087648256906</c:v>
                </c:pt>
                <c:pt idx="127">
                  <c:v>34.193714143693491</c:v>
                </c:pt>
                <c:pt idx="128">
                  <c:v>33.743972826055092</c:v>
                </c:pt>
                <c:pt idx="129">
                  <c:v>34.134140161572951</c:v>
                </c:pt>
                <c:pt idx="130">
                  <c:v>34.394717155222907</c:v>
                </c:pt>
                <c:pt idx="131">
                  <c:v>36.038903837272855</c:v>
                </c:pt>
                <c:pt idx="132">
                  <c:v>37.905248277542938</c:v>
                </c:pt>
                <c:pt idx="133">
                  <c:v>36.87577685514799</c:v>
                </c:pt>
                <c:pt idx="134">
                  <c:v>37.161974556578315</c:v>
                </c:pt>
                <c:pt idx="135">
                  <c:v>36.939421869773</c:v>
                </c:pt>
                <c:pt idx="136">
                  <c:v>36.626731270530023</c:v>
                </c:pt>
                <c:pt idx="137">
                  <c:v>36.781230050744199</c:v>
                </c:pt>
                <c:pt idx="138">
                  <c:v>38.16817782167</c:v>
                </c:pt>
              </c:numCache>
            </c:numRef>
          </c:val>
        </c:ser>
        <c:ser>
          <c:idx val="1"/>
          <c:order val="1"/>
          <c:tx>
            <c:strRef>
              <c:f>G50A!$C$1</c:f>
              <c:strCache>
                <c:ptCount val="1"/>
                <c:pt idx="0">
                  <c:v>CDT</c:v>
                </c:pt>
              </c:strCache>
            </c:strRef>
          </c:tx>
          <c:spPr>
            <a:solidFill>
              <a:srgbClr val="FFC000"/>
            </a:solidFill>
            <a:ln w="28575">
              <a:solidFill>
                <a:srgbClr val="FFCC00"/>
              </a:solidFill>
              <a:prstDash val="solid"/>
            </a:ln>
          </c:spPr>
          <c:invertIfNegative val="0"/>
          <c:cat>
            <c:numRef>
              <c:f>G50A!$A$2:$A$140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G50A!$C$2:$C$140</c:f>
              <c:numCache>
                <c:formatCode>0.00</c:formatCode>
                <c:ptCount val="139"/>
                <c:pt idx="0">
                  <c:v>15.948884161833517</c:v>
                </c:pt>
                <c:pt idx="1">
                  <c:v>15.763795195508333</c:v>
                </c:pt>
                <c:pt idx="2">
                  <c:v>15.772757033709393</c:v>
                </c:pt>
                <c:pt idx="3">
                  <c:v>15.60930801770958</c:v>
                </c:pt>
                <c:pt idx="4">
                  <c:v>15.432209004677864</c:v>
                </c:pt>
                <c:pt idx="5">
                  <c:v>14.859275803896812</c:v>
                </c:pt>
                <c:pt idx="6">
                  <c:v>14.867404300194606</c:v>
                </c:pt>
                <c:pt idx="7">
                  <c:v>14.888712689688944</c:v>
                </c:pt>
                <c:pt idx="8">
                  <c:v>14.504652991328349</c:v>
                </c:pt>
                <c:pt idx="9">
                  <c:v>14.472794970572462</c:v>
                </c:pt>
                <c:pt idx="10">
                  <c:v>14.464076821266886</c:v>
                </c:pt>
                <c:pt idx="11">
                  <c:v>14.529638877561835</c:v>
                </c:pt>
                <c:pt idx="12">
                  <c:v>14.441683918210872</c:v>
                </c:pt>
                <c:pt idx="13">
                  <c:v>14.208708704976242</c:v>
                </c:pt>
                <c:pt idx="14">
                  <c:v>14.625033962014173</c:v>
                </c:pt>
                <c:pt idx="15">
                  <c:v>15.232801973714071</c:v>
                </c:pt>
                <c:pt idx="16">
                  <c:v>13.489054515212057</c:v>
                </c:pt>
                <c:pt idx="17">
                  <c:v>14.381752964043269</c:v>
                </c:pt>
                <c:pt idx="18">
                  <c:v>14.061940247034359</c:v>
                </c:pt>
                <c:pt idx="19">
                  <c:v>14.831531138020074</c:v>
                </c:pt>
                <c:pt idx="20">
                  <c:v>15.067216854394854</c:v>
                </c:pt>
                <c:pt idx="21">
                  <c:v>15.088923922241589</c:v>
                </c:pt>
                <c:pt idx="22">
                  <c:v>15.001291609195675</c:v>
                </c:pt>
                <c:pt idx="23">
                  <c:v>14.788150822824733</c:v>
                </c:pt>
                <c:pt idx="24">
                  <c:v>14.730854179591176</c:v>
                </c:pt>
                <c:pt idx="25">
                  <c:v>14.727102028073652</c:v>
                </c:pt>
                <c:pt idx="26">
                  <c:v>14.591089443286764</c:v>
                </c:pt>
                <c:pt idx="27">
                  <c:v>14.514615539566492</c:v>
                </c:pt>
                <c:pt idx="28">
                  <c:v>15.310427255466371</c:v>
                </c:pt>
                <c:pt idx="29">
                  <c:v>15.321742852346839</c:v>
                </c:pt>
                <c:pt idx="30">
                  <c:v>15.275351154227787</c:v>
                </c:pt>
                <c:pt idx="31">
                  <c:v>15.559589566743357</c:v>
                </c:pt>
                <c:pt idx="32">
                  <c:v>14.7795830059765</c:v>
                </c:pt>
                <c:pt idx="33">
                  <c:v>14.894000069978055</c:v>
                </c:pt>
                <c:pt idx="34">
                  <c:v>14.648283881661985</c:v>
                </c:pt>
                <c:pt idx="35">
                  <c:v>14.427711264067584</c:v>
                </c:pt>
                <c:pt idx="36">
                  <c:v>14.286366564379177</c:v>
                </c:pt>
                <c:pt idx="37">
                  <c:v>14.237532663857882</c:v>
                </c:pt>
                <c:pt idx="38">
                  <c:v>14.007084788251669</c:v>
                </c:pt>
                <c:pt idx="39">
                  <c:v>14.419492137681766</c:v>
                </c:pt>
                <c:pt idx="40">
                  <c:v>13.735141221686522</c:v>
                </c:pt>
                <c:pt idx="41">
                  <c:v>13.868631030903531</c:v>
                </c:pt>
                <c:pt idx="42">
                  <c:v>14.992295354283709</c:v>
                </c:pt>
                <c:pt idx="43">
                  <c:v>14.925287578353812</c:v>
                </c:pt>
                <c:pt idx="44">
                  <c:v>15.093322758597301</c:v>
                </c:pt>
                <c:pt idx="45">
                  <c:v>15.144176881662752</c:v>
                </c:pt>
                <c:pt idx="46">
                  <c:v>15.331912989556283</c:v>
                </c:pt>
                <c:pt idx="47">
                  <c:v>17.829317810068407</c:v>
                </c:pt>
                <c:pt idx="48">
                  <c:v>14.355703287528691</c:v>
                </c:pt>
                <c:pt idx="49">
                  <c:v>16.214503168464521</c:v>
                </c:pt>
                <c:pt idx="50">
                  <c:v>15.738721503621296</c:v>
                </c:pt>
                <c:pt idx="51">
                  <c:v>15.567670374532749</c:v>
                </c:pt>
                <c:pt idx="52">
                  <c:v>16.669468538325237</c:v>
                </c:pt>
                <c:pt idx="53">
                  <c:v>15.932111376325949</c:v>
                </c:pt>
                <c:pt idx="54">
                  <c:v>17.685354001856243</c:v>
                </c:pt>
                <c:pt idx="55">
                  <c:v>16.214931021750697</c:v>
                </c:pt>
                <c:pt idx="56">
                  <c:v>16.024118120007479</c:v>
                </c:pt>
                <c:pt idx="57">
                  <c:v>16.437809587181555</c:v>
                </c:pt>
                <c:pt idx="58">
                  <c:v>16.383384835933164</c:v>
                </c:pt>
                <c:pt idx="59">
                  <c:v>15.771190953600078</c:v>
                </c:pt>
                <c:pt idx="60">
                  <c:v>18.779130658630503</c:v>
                </c:pt>
                <c:pt idx="61">
                  <c:v>16.963920649627795</c:v>
                </c:pt>
                <c:pt idx="62">
                  <c:v>17.026441824566128</c:v>
                </c:pt>
                <c:pt idx="63">
                  <c:v>17.804485088557826</c:v>
                </c:pt>
                <c:pt idx="64">
                  <c:v>17.326084231156837</c:v>
                </c:pt>
                <c:pt idx="65">
                  <c:v>17.315772450919127</c:v>
                </c:pt>
                <c:pt idx="66">
                  <c:v>17.33347676055272</c:v>
                </c:pt>
                <c:pt idx="67">
                  <c:v>16.109518523558364</c:v>
                </c:pt>
                <c:pt idx="68">
                  <c:v>17.877765359930514</c:v>
                </c:pt>
                <c:pt idx="69">
                  <c:v>18.209601893648863</c:v>
                </c:pt>
                <c:pt idx="70">
                  <c:v>18.60484072972967</c:v>
                </c:pt>
                <c:pt idx="71">
                  <c:v>18.513083156125145</c:v>
                </c:pt>
                <c:pt idx="72">
                  <c:v>18.56975209242146</c:v>
                </c:pt>
                <c:pt idx="73">
                  <c:v>18.830479430377618</c:v>
                </c:pt>
                <c:pt idx="74">
                  <c:v>19.112027795683485</c:v>
                </c:pt>
                <c:pt idx="75">
                  <c:v>19.041600103307715</c:v>
                </c:pt>
                <c:pt idx="76">
                  <c:v>19.130934723578434</c:v>
                </c:pt>
                <c:pt idx="77">
                  <c:v>18.89180745758954</c:v>
                </c:pt>
                <c:pt idx="78">
                  <c:v>18.361041707430058</c:v>
                </c:pt>
                <c:pt idx="79">
                  <c:v>18.058981212598347</c:v>
                </c:pt>
                <c:pt idx="80">
                  <c:v>17.944855455542704</c:v>
                </c:pt>
                <c:pt idx="81">
                  <c:v>17.819333953382962</c:v>
                </c:pt>
                <c:pt idx="82">
                  <c:v>17.536361293353579</c:v>
                </c:pt>
                <c:pt idx="83">
                  <c:v>17.375736761762496</c:v>
                </c:pt>
                <c:pt idx="84">
                  <c:v>17.696096957658686</c:v>
                </c:pt>
                <c:pt idx="85">
                  <c:v>17.029613839540438</c:v>
                </c:pt>
                <c:pt idx="86">
                  <c:v>16.98591306857244</c:v>
                </c:pt>
                <c:pt idx="87">
                  <c:v>17.170841527196483</c:v>
                </c:pt>
                <c:pt idx="88">
                  <c:v>17.02648310777419</c:v>
                </c:pt>
                <c:pt idx="89">
                  <c:v>17.09351510315118</c:v>
                </c:pt>
                <c:pt idx="90">
                  <c:v>17.04437612757825</c:v>
                </c:pt>
                <c:pt idx="91">
                  <c:v>16.845080208543042</c:v>
                </c:pt>
                <c:pt idx="92">
                  <c:v>16.782315390115951</c:v>
                </c:pt>
                <c:pt idx="93">
                  <c:v>16.74716820982313</c:v>
                </c:pt>
                <c:pt idx="94">
                  <c:v>16.615497133684389</c:v>
                </c:pt>
                <c:pt idx="95">
                  <c:v>16.334572564904196</c:v>
                </c:pt>
                <c:pt idx="96">
                  <c:v>16.069119220929167</c:v>
                </c:pt>
                <c:pt idx="97">
                  <c:v>16.29861008787088</c:v>
                </c:pt>
                <c:pt idx="98">
                  <c:v>16.994997822564411</c:v>
                </c:pt>
                <c:pt idx="99">
                  <c:v>16.278716196663865</c:v>
                </c:pt>
                <c:pt idx="100">
                  <c:v>16.395151250603739</c:v>
                </c:pt>
                <c:pt idx="101">
                  <c:v>15.93013174187894</c:v>
                </c:pt>
                <c:pt idx="102">
                  <c:v>16.464792677522528</c:v>
                </c:pt>
                <c:pt idx="103">
                  <c:v>16.601308978301443</c:v>
                </c:pt>
                <c:pt idx="104">
                  <c:v>16.667423531094169</c:v>
                </c:pt>
                <c:pt idx="105">
                  <c:v>16.782386515111355</c:v>
                </c:pt>
                <c:pt idx="106">
                  <c:v>17.598955749845132</c:v>
                </c:pt>
                <c:pt idx="107">
                  <c:v>17.314572769020671</c:v>
                </c:pt>
                <c:pt idx="108">
                  <c:v>17.12106480826176</c:v>
                </c:pt>
                <c:pt idx="109">
                  <c:v>20.091197398944484</c:v>
                </c:pt>
                <c:pt idx="110">
                  <c:v>17.574756013463183</c:v>
                </c:pt>
                <c:pt idx="111">
                  <c:v>18.155055218075447</c:v>
                </c:pt>
                <c:pt idx="112">
                  <c:v>18.244471169633986</c:v>
                </c:pt>
                <c:pt idx="113">
                  <c:v>18.533198510772259</c:v>
                </c:pt>
                <c:pt idx="114">
                  <c:v>18.440758308576513</c:v>
                </c:pt>
                <c:pt idx="115">
                  <c:v>18.979286824523172</c:v>
                </c:pt>
                <c:pt idx="116">
                  <c:v>19.416810063423227</c:v>
                </c:pt>
                <c:pt idx="117">
                  <c:v>19.573760052834608</c:v>
                </c:pt>
                <c:pt idx="118">
                  <c:v>23.429444593701</c:v>
                </c:pt>
                <c:pt idx="119">
                  <c:v>19.878993288309093</c:v>
                </c:pt>
                <c:pt idx="120">
                  <c:v>19.728772801210471</c:v>
                </c:pt>
                <c:pt idx="121">
                  <c:v>19.600953032438859</c:v>
                </c:pt>
                <c:pt idx="122">
                  <c:v>20.273451480085633</c:v>
                </c:pt>
                <c:pt idx="123">
                  <c:v>20.42245154981515</c:v>
                </c:pt>
                <c:pt idx="124">
                  <c:v>20.722612427322932</c:v>
                </c:pt>
                <c:pt idx="125">
                  <c:v>20.471335475874415</c:v>
                </c:pt>
                <c:pt idx="126">
                  <c:v>20.844601911311756</c:v>
                </c:pt>
                <c:pt idx="127">
                  <c:v>21.288710959640358</c:v>
                </c:pt>
                <c:pt idx="128">
                  <c:v>21.690869111689825</c:v>
                </c:pt>
                <c:pt idx="129">
                  <c:v>21.783185380622939</c:v>
                </c:pt>
                <c:pt idx="130">
                  <c:v>22.039227337328768</c:v>
                </c:pt>
                <c:pt idx="131">
                  <c:v>22.241682236459692</c:v>
                </c:pt>
                <c:pt idx="132">
                  <c:v>21.625290166191679</c:v>
                </c:pt>
                <c:pt idx="133">
                  <c:v>22.362946729667136</c:v>
                </c:pt>
                <c:pt idx="134">
                  <c:v>22.57624800084222</c:v>
                </c:pt>
                <c:pt idx="135">
                  <c:v>22.591593812935024</c:v>
                </c:pt>
                <c:pt idx="136">
                  <c:v>21.942663839579328</c:v>
                </c:pt>
                <c:pt idx="137">
                  <c:v>23.789846200479886</c:v>
                </c:pt>
                <c:pt idx="138">
                  <c:v>21.982965320119998</c:v>
                </c:pt>
              </c:numCache>
            </c:numRef>
          </c:val>
        </c:ser>
        <c:ser>
          <c:idx val="0"/>
          <c:order val="2"/>
          <c:tx>
            <c:strRef>
              <c:f>G50A!$D$1</c:f>
              <c:strCache>
                <c:ptCount val="1"/>
                <c:pt idx="0">
                  <c:v>Cuenta corriente</c:v>
                </c:pt>
              </c:strCache>
            </c:strRef>
          </c:tx>
          <c:spPr>
            <a:solidFill>
              <a:schemeClr val="bg1">
                <a:lumMod val="50000"/>
              </a:schemeClr>
            </a:solidFill>
            <a:ln w="25400">
              <a:solidFill>
                <a:schemeClr val="bg1">
                  <a:lumMod val="50000"/>
                </a:schemeClr>
              </a:solidFill>
              <a:prstDash val="solid"/>
            </a:ln>
          </c:spPr>
          <c:invertIfNegative val="0"/>
          <c:cat>
            <c:numRef>
              <c:f>G50A!$A$2:$A$140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G50A!$D$2:$D$140</c:f>
              <c:numCache>
                <c:formatCode>0.00</c:formatCode>
                <c:ptCount val="139"/>
                <c:pt idx="0">
                  <c:v>2.9314219815098168</c:v>
                </c:pt>
                <c:pt idx="1">
                  <c:v>2.8974024312720577</c:v>
                </c:pt>
                <c:pt idx="2">
                  <c:v>2.889560329754671</c:v>
                </c:pt>
                <c:pt idx="3">
                  <c:v>2.8596165607040303</c:v>
                </c:pt>
                <c:pt idx="4">
                  <c:v>2.8271721199469262</c:v>
                </c:pt>
                <c:pt idx="5">
                  <c:v>2.6380467583473437</c:v>
                </c:pt>
                <c:pt idx="6">
                  <c:v>2.6394898539349145</c:v>
                </c:pt>
                <c:pt idx="7">
                  <c:v>2.6432728462243462</c:v>
                </c:pt>
                <c:pt idx="8">
                  <c:v>2.6153469371383991</c:v>
                </c:pt>
                <c:pt idx="9">
                  <c:v>2.6096025889325252</c:v>
                </c:pt>
                <c:pt idx="10">
                  <c:v>2.608030611669979</c:v>
                </c:pt>
                <c:pt idx="11">
                  <c:v>2.9112372001294262</c:v>
                </c:pt>
                <c:pt idx="12">
                  <c:v>2.8936140676792799</c:v>
                </c:pt>
                <c:pt idx="13">
                  <c:v>2.9114016978114785</c:v>
                </c:pt>
                <c:pt idx="14">
                  <c:v>2.5871692909627071</c:v>
                </c:pt>
                <c:pt idx="15">
                  <c:v>2.6583564054719284</c:v>
                </c:pt>
                <c:pt idx="16">
                  <c:v>2.4161539733691355</c:v>
                </c:pt>
                <c:pt idx="17">
                  <c:v>2.7055992500121167</c:v>
                </c:pt>
                <c:pt idx="18">
                  <c:v>2.1746668399816627</c:v>
                </c:pt>
                <c:pt idx="19">
                  <c:v>2.5174099176246516</c:v>
                </c:pt>
                <c:pt idx="20">
                  <c:v>2.5923698075047672</c:v>
                </c:pt>
                <c:pt idx="21">
                  <c:v>2.4939565022984094</c:v>
                </c:pt>
                <c:pt idx="22">
                  <c:v>2.6647436273411427</c:v>
                </c:pt>
                <c:pt idx="23">
                  <c:v>2.4897119712038789</c:v>
                </c:pt>
                <c:pt idx="24">
                  <c:v>3.3505013548957683</c:v>
                </c:pt>
                <c:pt idx="25">
                  <c:v>3.1385315489778662</c:v>
                </c:pt>
                <c:pt idx="26">
                  <c:v>4.0310321143861687</c:v>
                </c:pt>
                <c:pt idx="27">
                  <c:v>3.1317810416478502</c:v>
                </c:pt>
                <c:pt idx="28">
                  <c:v>2.6539487460385982</c:v>
                </c:pt>
                <c:pt idx="29">
                  <c:v>2.9940277351399387</c:v>
                </c:pt>
                <c:pt idx="30">
                  <c:v>3.109716244909249</c:v>
                </c:pt>
                <c:pt idx="31">
                  <c:v>2.8682469318629793</c:v>
                </c:pt>
                <c:pt idx="32">
                  <c:v>2.6696048188436814</c:v>
                </c:pt>
                <c:pt idx="33">
                  <c:v>3.0105123713521142</c:v>
                </c:pt>
                <c:pt idx="34">
                  <c:v>3.096691602413757</c:v>
                </c:pt>
                <c:pt idx="35">
                  <c:v>3.1616324895412293</c:v>
                </c:pt>
                <c:pt idx="36">
                  <c:v>3.0733323914567214</c:v>
                </c:pt>
                <c:pt idx="37">
                  <c:v>2.910427964963584</c:v>
                </c:pt>
                <c:pt idx="38">
                  <c:v>2.9062468610798255</c:v>
                </c:pt>
                <c:pt idx="39">
                  <c:v>2.9716679288965939</c:v>
                </c:pt>
                <c:pt idx="40">
                  <c:v>3.1149821052396129</c:v>
                </c:pt>
                <c:pt idx="41">
                  <c:v>3.1699498835572006</c:v>
                </c:pt>
                <c:pt idx="42">
                  <c:v>3.2144047074713598</c:v>
                </c:pt>
                <c:pt idx="43">
                  <c:v>3.2218422750933895</c:v>
                </c:pt>
                <c:pt idx="44">
                  <c:v>3.4123828821128366</c:v>
                </c:pt>
                <c:pt idx="45">
                  <c:v>3.4272172904645575</c:v>
                </c:pt>
                <c:pt idx="46">
                  <c:v>3.3653565000052064</c:v>
                </c:pt>
                <c:pt idx="47">
                  <c:v>3.4158036187760921</c:v>
                </c:pt>
                <c:pt idx="48">
                  <c:v>3.3780098395182292</c:v>
                </c:pt>
                <c:pt idx="49">
                  <c:v>3.5564098786580445</c:v>
                </c:pt>
                <c:pt idx="50">
                  <c:v>3.5763017856830377</c:v>
                </c:pt>
                <c:pt idx="51">
                  <c:v>3.5820449704731017</c:v>
                </c:pt>
                <c:pt idx="52">
                  <c:v>3.6141917141163331</c:v>
                </c:pt>
                <c:pt idx="53">
                  <c:v>3.5522448979752586</c:v>
                </c:pt>
                <c:pt idx="54">
                  <c:v>3.5286501973205344</c:v>
                </c:pt>
                <c:pt idx="55">
                  <c:v>3.4817191238266694</c:v>
                </c:pt>
                <c:pt idx="56">
                  <c:v>3.426304144218224</c:v>
                </c:pt>
                <c:pt idx="57">
                  <c:v>3.6190985673767844</c:v>
                </c:pt>
                <c:pt idx="58">
                  <c:v>3.5668958362274421</c:v>
                </c:pt>
                <c:pt idx="59">
                  <c:v>4.0209431608427586</c:v>
                </c:pt>
                <c:pt idx="60">
                  <c:v>3.7695771674917888</c:v>
                </c:pt>
                <c:pt idx="61">
                  <c:v>3.5074986236025492</c:v>
                </c:pt>
                <c:pt idx="62">
                  <c:v>3.4064172778389916</c:v>
                </c:pt>
                <c:pt idx="63">
                  <c:v>3.3263245372994645</c:v>
                </c:pt>
                <c:pt idx="64">
                  <c:v>3.3554829077086206</c:v>
                </c:pt>
                <c:pt idx="65">
                  <c:v>3.2317656990339945</c:v>
                </c:pt>
                <c:pt idx="66">
                  <c:v>3.2249265717381363</c:v>
                </c:pt>
                <c:pt idx="67">
                  <c:v>3.1294433947157829</c:v>
                </c:pt>
                <c:pt idx="68">
                  <c:v>3.1350127972351478</c:v>
                </c:pt>
                <c:pt idx="69">
                  <c:v>3.167545418160469</c:v>
                </c:pt>
                <c:pt idx="70">
                  <c:v>3.2538925708761148</c:v>
                </c:pt>
                <c:pt idx="71">
                  <c:v>3.3285456312189132</c:v>
                </c:pt>
                <c:pt idx="72">
                  <c:v>3.5456115005500086</c:v>
                </c:pt>
                <c:pt idx="73">
                  <c:v>3.2047371756084693</c:v>
                </c:pt>
                <c:pt idx="74">
                  <c:v>3.2363673772567267</c:v>
                </c:pt>
                <c:pt idx="75">
                  <c:v>3.1963618691291988</c:v>
                </c:pt>
                <c:pt idx="76">
                  <c:v>3.0677887281190515</c:v>
                </c:pt>
                <c:pt idx="77">
                  <c:v>3.0315386079369735</c:v>
                </c:pt>
                <c:pt idx="78">
                  <c:v>3.0851981119315588</c:v>
                </c:pt>
                <c:pt idx="79">
                  <c:v>3.0842988158934159</c:v>
                </c:pt>
                <c:pt idx="80">
                  <c:v>3.0588947919261757</c:v>
                </c:pt>
                <c:pt idx="81">
                  <c:v>3.0289328990295181</c:v>
                </c:pt>
                <c:pt idx="82">
                  <c:v>3.0577125620581631</c:v>
                </c:pt>
                <c:pt idx="83">
                  <c:v>3.2973694941519138</c:v>
                </c:pt>
                <c:pt idx="84">
                  <c:v>3.3090465849818251</c:v>
                </c:pt>
                <c:pt idx="85">
                  <c:v>3.238313325106505</c:v>
                </c:pt>
                <c:pt idx="86">
                  <c:v>3.0869597404503728</c:v>
                </c:pt>
                <c:pt idx="87">
                  <c:v>3.1779311457596937</c:v>
                </c:pt>
                <c:pt idx="88">
                  <c:v>3.3829420409430333</c:v>
                </c:pt>
                <c:pt idx="89">
                  <c:v>3.3531777588691436</c:v>
                </c:pt>
                <c:pt idx="90">
                  <c:v>3.4656039400738563</c:v>
                </c:pt>
                <c:pt idx="91">
                  <c:v>3.4374549021928718</c:v>
                </c:pt>
                <c:pt idx="92">
                  <c:v>3.4672420876889101</c:v>
                </c:pt>
                <c:pt idx="93">
                  <c:v>3.5417563488287005</c:v>
                </c:pt>
                <c:pt idx="94">
                  <c:v>3.6662087363760358</c:v>
                </c:pt>
                <c:pt idx="95">
                  <c:v>3.7576857322009491</c:v>
                </c:pt>
                <c:pt idx="96">
                  <c:v>4.1450627235569115</c:v>
                </c:pt>
                <c:pt idx="97">
                  <c:v>3.8640118222648483</c:v>
                </c:pt>
                <c:pt idx="98">
                  <c:v>3.9645760582344556</c:v>
                </c:pt>
                <c:pt idx="99">
                  <c:v>4.165035635166503</c:v>
                </c:pt>
                <c:pt idx="100">
                  <c:v>4.0289381526937511</c:v>
                </c:pt>
                <c:pt idx="101">
                  <c:v>4.0412858802570817</c:v>
                </c:pt>
                <c:pt idx="102">
                  <c:v>4.1887340197547491</c:v>
                </c:pt>
                <c:pt idx="103">
                  <c:v>4.0564307328978222</c:v>
                </c:pt>
                <c:pt idx="104">
                  <c:v>4.1991634475559341</c:v>
                </c:pt>
                <c:pt idx="105">
                  <c:v>4.1462851945935695</c:v>
                </c:pt>
                <c:pt idx="106">
                  <c:v>4.2858903966767965</c:v>
                </c:pt>
                <c:pt idx="107">
                  <c:v>4.1800221333156591</c:v>
                </c:pt>
                <c:pt idx="108">
                  <c:v>4.279106079016282</c:v>
                </c:pt>
                <c:pt idx="109">
                  <c:v>4.1118069652958189</c:v>
                </c:pt>
                <c:pt idx="110">
                  <c:v>4.0178620663673703</c:v>
                </c:pt>
                <c:pt idx="111">
                  <c:v>3.9482735254687404</c:v>
                </c:pt>
                <c:pt idx="112">
                  <c:v>3.9848102229765763</c:v>
                </c:pt>
                <c:pt idx="113">
                  <c:v>5.4229731577302012</c:v>
                </c:pt>
                <c:pt idx="114">
                  <c:v>4.0122200208948451</c:v>
                </c:pt>
                <c:pt idx="115">
                  <c:v>3.9917846512926034</c:v>
                </c:pt>
                <c:pt idx="116">
                  <c:v>3.9115212374475408</c:v>
                </c:pt>
                <c:pt idx="117">
                  <c:v>3.9528572033935037</c:v>
                </c:pt>
                <c:pt idx="118">
                  <c:v>3.9761796953854107</c:v>
                </c:pt>
                <c:pt idx="119">
                  <c:v>4.0470611792284208</c:v>
                </c:pt>
                <c:pt idx="120">
                  <c:v>4.1328775367852266</c:v>
                </c:pt>
                <c:pt idx="121">
                  <c:v>3.9355018746494439</c:v>
                </c:pt>
                <c:pt idx="122">
                  <c:v>4.0093412740619074</c:v>
                </c:pt>
                <c:pt idx="123">
                  <c:v>4.0425412426007679</c:v>
                </c:pt>
                <c:pt idx="124">
                  <c:v>4.0336359515590141</c:v>
                </c:pt>
                <c:pt idx="125">
                  <c:v>4.0468845299112823</c:v>
                </c:pt>
                <c:pt idx="126">
                  <c:v>4.2012238046201942</c:v>
                </c:pt>
                <c:pt idx="127">
                  <c:v>4.2361588819776319</c:v>
                </c:pt>
                <c:pt idx="128">
                  <c:v>4.2824270561105218</c:v>
                </c:pt>
                <c:pt idx="129">
                  <c:v>4.179266108574506</c:v>
                </c:pt>
                <c:pt idx="130">
                  <c:v>4.2075754732336357</c:v>
                </c:pt>
                <c:pt idx="131">
                  <c:v>4.3399938401591651</c:v>
                </c:pt>
                <c:pt idx="132">
                  <c:v>4.4893008551009013</c:v>
                </c:pt>
                <c:pt idx="133">
                  <c:v>4.4226280939050167</c:v>
                </c:pt>
                <c:pt idx="134">
                  <c:v>4.3464952815333264</c:v>
                </c:pt>
                <c:pt idx="135">
                  <c:v>4.3382687680956185</c:v>
                </c:pt>
                <c:pt idx="136">
                  <c:v>4.2875329650780687</c:v>
                </c:pt>
                <c:pt idx="137">
                  <c:v>6.1764980680941513</c:v>
                </c:pt>
                <c:pt idx="138">
                  <c:v>4.3555996964399997</c:v>
                </c:pt>
              </c:numCache>
            </c:numRef>
          </c:val>
        </c:ser>
        <c:dLbls>
          <c:showLegendKey val="0"/>
          <c:showVal val="0"/>
          <c:showCatName val="0"/>
          <c:showSerName val="0"/>
          <c:showPercent val="0"/>
          <c:showBubbleSize val="0"/>
        </c:dLbls>
        <c:gapWidth val="150"/>
        <c:overlap val="100"/>
        <c:axId val="95640064"/>
        <c:axId val="49300608"/>
      </c:barChart>
      <c:lineChart>
        <c:grouping val="standard"/>
        <c:varyColors val="0"/>
        <c:ser>
          <c:idx val="3"/>
          <c:order val="3"/>
          <c:tx>
            <c:strRef>
              <c:f>'H6 PANEL A'!#REF!</c:f>
              <c:strCache>
                <c:ptCount val="1"/>
                <c:pt idx="0">
                  <c:v>#REF!</c:v>
                </c:pt>
              </c:strCache>
            </c:strRef>
          </c:tx>
          <c:spPr>
            <a:ln>
              <a:solidFill>
                <a:srgbClr val="C00000"/>
              </a:solidFill>
            </a:ln>
          </c:spPr>
          <c:marker>
            <c:symbol val="none"/>
          </c:marker>
          <c:cat>
            <c:numRef>
              <c:f>G50A!$A$2:$A$140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'H6 PANEL A'!#REF!</c:f>
              <c:numCache>
                <c:formatCode>General</c:formatCode>
                <c:ptCount val="1"/>
                <c:pt idx="0">
                  <c:v>1</c:v>
                </c:pt>
              </c:numCache>
            </c:numRef>
          </c:val>
          <c:smooth val="0"/>
        </c:ser>
        <c:ser>
          <c:idx val="4"/>
          <c:order val="4"/>
          <c:tx>
            <c:strRef>
              <c:f>G50A!$E$1</c:f>
              <c:strCache>
                <c:ptCount val="1"/>
                <c:pt idx="0">
                  <c:v>Crecimiento real anual de los depósitos (eje derecho)</c:v>
                </c:pt>
              </c:strCache>
            </c:strRef>
          </c:tx>
          <c:spPr>
            <a:ln>
              <a:solidFill>
                <a:schemeClr val="accent2"/>
              </a:solidFill>
            </a:ln>
          </c:spPr>
          <c:marker>
            <c:symbol val="none"/>
          </c:marker>
          <c:cat>
            <c:numRef>
              <c:f>G50A!$A$2:$A$140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G50A!$E$2:$E$140</c:f>
              <c:numCache>
                <c:formatCode>#,#00</c:formatCode>
                <c:ptCount val="139"/>
                <c:pt idx="12" formatCode="0,000">
                  <c:v>-3.0905433779548797</c:v>
                </c:pt>
                <c:pt idx="13" formatCode="0,000">
                  <c:v>-4.4216022389734322</c:v>
                </c:pt>
                <c:pt idx="14" formatCode="0,000">
                  <c:v>-7.5540107351430574</c:v>
                </c:pt>
                <c:pt idx="15" formatCode="0,000">
                  <c:v>-4.1033105672758641</c:v>
                </c:pt>
                <c:pt idx="16" formatCode="0,000">
                  <c:v>-12.858682406336786</c:v>
                </c:pt>
                <c:pt idx="17" formatCode="0,000">
                  <c:v>-11.856586870974795</c:v>
                </c:pt>
                <c:pt idx="18" formatCode="0,000">
                  <c:v>-7.1664203700324114</c:v>
                </c:pt>
                <c:pt idx="19" formatCode="0,000">
                  <c:v>-6.8371636340587738</c:v>
                </c:pt>
                <c:pt idx="20" formatCode="0,000">
                  <c:v>-1.6599563134335082</c:v>
                </c:pt>
                <c:pt idx="21" formatCode="0,000">
                  <c:v>-1.2127876764654988</c:v>
                </c:pt>
                <c:pt idx="22" formatCode="0,000">
                  <c:v>-1.8437417991970295</c:v>
                </c:pt>
                <c:pt idx="23" formatCode="0,000">
                  <c:v>-7.0877877885468399</c:v>
                </c:pt>
                <c:pt idx="24" formatCode="0,000">
                  <c:v>2.1437005456008462</c:v>
                </c:pt>
                <c:pt idx="25" formatCode="0,000">
                  <c:v>3.5612703494862119</c:v>
                </c:pt>
                <c:pt idx="26" formatCode="0,000">
                  <c:v>6.9833054986497611</c:v>
                </c:pt>
                <c:pt idx="27" formatCode="0,000">
                  <c:v>2.1920295746207685</c:v>
                </c:pt>
                <c:pt idx="28" formatCode="0,000">
                  <c:v>17.252775634350904</c:v>
                </c:pt>
                <c:pt idx="29" formatCode="0,000">
                  <c:v>16.196386271110399</c:v>
                </c:pt>
                <c:pt idx="30" formatCode="0,000">
                  <c:v>14.900864548600111</c:v>
                </c:pt>
                <c:pt idx="31" formatCode="0,000">
                  <c:v>10.325698343478585</c:v>
                </c:pt>
                <c:pt idx="32" formatCode="0,000">
                  <c:v>4.7275807874531894</c:v>
                </c:pt>
                <c:pt idx="33" formatCode="0,000">
                  <c:v>6.7356959964788743</c:v>
                </c:pt>
                <c:pt idx="34" formatCode="0,000">
                  <c:v>7.1303362321491148</c:v>
                </c:pt>
                <c:pt idx="35" formatCode="0,000">
                  <c:v>6.4243875407327566</c:v>
                </c:pt>
                <c:pt idx="36" formatCode="0,000">
                  <c:v>1.0045480297535825</c:v>
                </c:pt>
                <c:pt idx="37" formatCode="0,000">
                  <c:v>0.44786011108814971</c:v>
                </c:pt>
                <c:pt idx="38" formatCode="0,000">
                  <c:v>0.16943338745616376</c:v>
                </c:pt>
                <c:pt idx="39" formatCode="0,000">
                  <c:v>4.4700472264847635</c:v>
                </c:pt>
                <c:pt idx="40" formatCode="0,000">
                  <c:v>-9.3701147876268376E-2</c:v>
                </c:pt>
                <c:pt idx="41" formatCode="0,000">
                  <c:v>-7.7994162734007499E-2</c:v>
                </c:pt>
                <c:pt idx="42" formatCode="0,000">
                  <c:v>3.7219147320082691</c:v>
                </c:pt>
                <c:pt idx="43" formatCode="0,000">
                  <c:v>6.7225511306679753</c:v>
                </c:pt>
                <c:pt idx="44" formatCode="0,000">
                  <c:v>11.000457359027171</c:v>
                </c:pt>
                <c:pt idx="45" formatCode="0,000">
                  <c:v>9.7924151298558026</c:v>
                </c:pt>
                <c:pt idx="46" formatCode="0,000">
                  <c:v>11.162850789811895</c:v>
                </c:pt>
                <c:pt idx="47" formatCode="0,000">
                  <c:v>17.705563936888822</c:v>
                </c:pt>
                <c:pt idx="48" formatCode="0,000">
                  <c:v>4.5410259499556238</c:v>
                </c:pt>
                <c:pt idx="49" formatCode="0,000">
                  <c:v>11.440516967938352</c:v>
                </c:pt>
                <c:pt idx="50" formatCode="0,000">
                  <c:v>11.591634653455142</c:v>
                </c:pt>
                <c:pt idx="51" formatCode="0,000">
                  <c:v>11.096922334518533</c:v>
                </c:pt>
                <c:pt idx="52" formatCode="0,000">
                  <c:v>14.076738893273077</c:v>
                </c:pt>
                <c:pt idx="53" formatCode="0,000">
                  <c:v>10.719256079860905</c:v>
                </c:pt>
                <c:pt idx="54" formatCode="0,000">
                  <c:v>8.4685633938687452</c:v>
                </c:pt>
                <c:pt idx="55" formatCode="0,000">
                  <c:v>4.8237403853192973</c:v>
                </c:pt>
                <c:pt idx="56" formatCode="0,000">
                  <c:v>2.3542638147108663</c:v>
                </c:pt>
                <c:pt idx="57" formatCode="0,000">
                  <c:v>3.0899903772473092</c:v>
                </c:pt>
                <c:pt idx="58" formatCode="0,000">
                  <c:v>1.3597893565562069</c:v>
                </c:pt>
                <c:pt idx="59" formatCode="0,000">
                  <c:v>-0.74519662197102265</c:v>
                </c:pt>
                <c:pt idx="60" formatCode="0,000">
                  <c:v>13.842484890227457</c:v>
                </c:pt>
                <c:pt idx="61" formatCode="0,000">
                  <c:v>1.8180730588354566</c:v>
                </c:pt>
                <c:pt idx="62" formatCode="0,000">
                  <c:v>2.8786530879852945</c:v>
                </c:pt>
                <c:pt idx="63" formatCode="0,000">
                  <c:v>8.0858938260464086E-2</c:v>
                </c:pt>
                <c:pt idx="64" formatCode="0,000">
                  <c:v>-1.1320100972319502</c:v>
                </c:pt>
                <c:pt idx="65" formatCode="0,000">
                  <c:v>-1.2942450057326749</c:v>
                </c:pt>
                <c:pt idx="66" formatCode="0,000">
                  <c:v>-5.0053189468552866</c:v>
                </c:pt>
                <c:pt idx="67" formatCode="0,000">
                  <c:v>-5.7220710689051764</c:v>
                </c:pt>
                <c:pt idx="68" formatCode="0,000">
                  <c:v>0.24321909050024626</c:v>
                </c:pt>
                <c:pt idx="69" formatCode="0,000">
                  <c:v>-0.92148509604642603</c:v>
                </c:pt>
                <c:pt idx="70" formatCode="0,000">
                  <c:v>0.9800083276694016</c:v>
                </c:pt>
                <c:pt idx="71" formatCode="0,000">
                  <c:v>-0.46899170808893942</c:v>
                </c:pt>
                <c:pt idx="72" formatCode="0,000">
                  <c:v>-3.9623495601316838</c:v>
                </c:pt>
                <c:pt idx="73" formatCode="0,000">
                  <c:v>0.84986229214787379</c:v>
                </c:pt>
                <c:pt idx="74" formatCode="0,000">
                  <c:v>1.5110364228181128</c:v>
                </c:pt>
                <c:pt idx="75" formatCode="0,000">
                  <c:v>1.577801520924571</c:v>
                </c:pt>
                <c:pt idx="76" formatCode="0,000">
                  <c:v>2.8118483155179064</c:v>
                </c:pt>
                <c:pt idx="77" formatCode="0,000">
                  <c:v>4.2064110564794976</c:v>
                </c:pt>
                <c:pt idx="78" formatCode="0,000">
                  <c:v>3.7744604400978821</c:v>
                </c:pt>
                <c:pt idx="79" formatCode="0,000">
                  <c:v>6.6017469012584762</c:v>
                </c:pt>
                <c:pt idx="80" formatCode="0,000">
                  <c:v>1.2668473246631784</c:v>
                </c:pt>
                <c:pt idx="81" formatCode="0,000">
                  <c:v>1.6907795945586779</c:v>
                </c:pt>
                <c:pt idx="82" formatCode="0,000">
                  <c:v>0.2592330277064292</c:v>
                </c:pt>
                <c:pt idx="83" formatCode="0,000">
                  <c:v>0.12695551757291312</c:v>
                </c:pt>
                <c:pt idx="84" formatCode="0,000">
                  <c:v>1.6095393870109387</c:v>
                </c:pt>
                <c:pt idx="85" formatCode="0,000">
                  <c:v>-0.86408057005183947</c:v>
                </c:pt>
                <c:pt idx="86" formatCode="0,000">
                  <c:v>-0.98379333227416321</c:v>
                </c:pt>
                <c:pt idx="87" formatCode="0,000">
                  <c:v>1.8428692295252569</c:v>
                </c:pt>
                <c:pt idx="88" formatCode="0,000">
                  <c:v>0.38476013295147826</c:v>
                </c:pt>
                <c:pt idx="89" formatCode="0,000">
                  <c:v>-0.19965740995525616</c:v>
                </c:pt>
                <c:pt idx="90" formatCode="0,000">
                  <c:v>1.861305300927385</c:v>
                </c:pt>
                <c:pt idx="91" formatCode="0,000">
                  <c:v>2.5981646921620971</c:v>
                </c:pt>
                <c:pt idx="92" formatCode="0,000">
                  <c:v>4.1769833321275707</c:v>
                </c:pt>
                <c:pt idx="93" formatCode="0,000">
                  <c:v>4.5340689846895321</c:v>
                </c:pt>
                <c:pt idx="94" formatCode="0,000">
                  <c:v>4.8724378524914513</c:v>
                </c:pt>
                <c:pt idx="95" formatCode="0,000">
                  <c:v>7.1938154934723109</c:v>
                </c:pt>
                <c:pt idx="96" formatCode="0,000">
                  <c:v>4.5137082730101863</c:v>
                </c:pt>
                <c:pt idx="97" formatCode="0,000">
                  <c:v>6.7124394416294697</c:v>
                </c:pt>
                <c:pt idx="98" formatCode="0,000">
                  <c:v>8.1035199645389078</c:v>
                </c:pt>
                <c:pt idx="99" formatCode="0,000">
                  <c:v>6.8785169339259156</c:v>
                </c:pt>
                <c:pt idx="100" formatCode="0,000">
                  <c:v>6.0944927727876852</c:v>
                </c:pt>
                <c:pt idx="101" formatCode="0,000">
                  <c:v>7.6766683714874384</c:v>
                </c:pt>
                <c:pt idx="102" formatCode="0,000">
                  <c:v>9.2807165463151051</c:v>
                </c:pt>
                <c:pt idx="103" formatCode="0,000">
                  <c:v>9.4533734370347631</c:v>
                </c:pt>
                <c:pt idx="104" formatCode="0,000">
                  <c:v>10.119562625349277</c:v>
                </c:pt>
                <c:pt idx="105" formatCode="0,000">
                  <c:v>9.3701871454809016</c:v>
                </c:pt>
                <c:pt idx="106" formatCode="0,000">
                  <c:v>11.928409360849269</c:v>
                </c:pt>
                <c:pt idx="107" formatCode="0,000">
                  <c:v>8.5800026647754777</c:v>
                </c:pt>
                <c:pt idx="108" formatCode="0,000">
                  <c:v>10.656457225197702</c:v>
                </c:pt>
                <c:pt idx="109" formatCode="0,000">
                  <c:v>15.404763010791346</c:v>
                </c:pt>
                <c:pt idx="110" formatCode="0,000">
                  <c:v>8.3602262608043034</c:v>
                </c:pt>
                <c:pt idx="111" formatCode="0,000">
                  <c:v>8.6461838156820505</c:v>
                </c:pt>
                <c:pt idx="112" formatCode="0,000">
                  <c:v>9.413052696121472</c:v>
                </c:pt>
                <c:pt idx="113" formatCode="0,000">
                  <c:v>13.494000069194634</c:v>
                </c:pt>
                <c:pt idx="114" formatCode="0,000">
                  <c:v>8.1361392045479661</c:v>
                </c:pt>
                <c:pt idx="115" formatCode="0,000">
                  <c:v>8.304123766312177</c:v>
                </c:pt>
                <c:pt idx="116" formatCode="0,000">
                  <c:v>7.9921898612007825</c:v>
                </c:pt>
                <c:pt idx="117" formatCode="0,000">
                  <c:v>6.4709808748270259</c:v>
                </c:pt>
                <c:pt idx="118" formatCode="0,000">
                  <c:v>11.821867000219054</c:v>
                </c:pt>
                <c:pt idx="119" formatCode="0,000">
                  <c:v>5.569239684970384</c:v>
                </c:pt>
                <c:pt idx="120" formatCode="0,000">
                  <c:v>8.6702188608783537</c:v>
                </c:pt>
                <c:pt idx="121" formatCode="0,000">
                  <c:v>4.2294188984006276</c:v>
                </c:pt>
                <c:pt idx="122" formatCode="0,000">
                  <c:v>10.062400549198337</c:v>
                </c:pt>
                <c:pt idx="123" formatCode="0,000">
                  <c:v>7.4927288201948716</c:v>
                </c:pt>
                <c:pt idx="124" formatCode="0,000">
                  <c:v>10.358717527381023</c:v>
                </c:pt>
                <c:pt idx="125" formatCode="0,000">
                  <c:v>6.4693511211750376</c:v>
                </c:pt>
                <c:pt idx="126" formatCode="0,000">
                  <c:v>12.219436861649058</c:v>
                </c:pt>
                <c:pt idx="127" formatCode="0,000">
                  <c:v>13.846013654112689</c:v>
                </c:pt>
                <c:pt idx="128" formatCode="0,000">
                  <c:v>13.373412407494012</c:v>
                </c:pt>
                <c:pt idx="129" formatCode="0,000">
                  <c:v>14.958408653775091</c:v>
                </c:pt>
                <c:pt idx="130" formatCode="0,000">
                  <c:v>7.9013808381897865</c:v>
                </c:pt>
                <c:pt idx="131" formatCode="0,000">
                  <c:v>17.121340398371075</c:v>
                </c:pt>
                <c:pt idx="132" formatCode="0,000">
                  <c:v>13.16683596805175</c:v>
                </c:pt>
                <c:pt idx="133" formatCode="0,000">
                  <c:v>14.76120441375539</c:v>
                </c:pt>
                <c:pt idx="134" formatCode="0,000">
                  <c:v>14.586626691746973</c:v>
                </c:pt>
                <c:pt idx="135" formatCode="0,000">
                  <c:v>15.712705796152893</c:v>
                </c:pt>
                <c:pt idx="136" formatCode="0,000">
                  <c:v>11.225433098457117</c:v>
                </c:pt>
                <c:pt idx="137" formatCode="0,000">
                  <c:v>18.405478358842096</c:v>
                </c:pt>
                <c:pt idx="138" formatCode="0,000">
                  <c:v>8.3114753789264917</c:v>
                </c:pt>
              </c:numCache>
            </c:numRef>
          </c:val>
          <c:smooth val="0"/>
        </c:ser>
        <c:dLbls>
          <c:showLegendKey val="0"/>
          <c:showVal val="0"/>
          <c:showCatName val="0"/>
          <c:showSerName val="0"/>
          <c:showPercent val="0"/>
          <c:showBubbleSize val="0"/>
        </c:dLbls>
        <c:marker val="1"/>
        <c:smooth val="0"/>
        <c:axId val="95640576"/>
        <c:axId val="49301184"/>
      </c:lineChart>
      <c:dateAx>
        <c:axId val="95640064"/>
        <c:scaling>
          <c:orientation val="minMax"/>
          <c:min val="38139"/>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49300608"/>
        <c:crosses val="autoZero"/>
        <c:auto val="0"/>
        <c:lblOffset val="100"/>
        <c:baseTimeUnit val="months"/>
        <c:majorUnit val="24"/>
        <c:majorTimeUnit val="months"/>
      </c:dateAx>
      <c:valAx>
        <c:axId val="49300608"/>
        <c:scaling>
          <c:orientation val="minMax"/>
        </c:scaling>
        <c:delete val="0"/>
        <c:axPos val="l"/>
        <c:title>
          <c:tx>
            <c:rich>
              <a:bodyPr rot="0" vert="horz"/>
              <a:lstStyle/>
              <a:p>
                <a:pPr algn="ctr">
                  <a:defRPr/>
                </a:pPr>
                <a:r>
                  <a:rPr lang="es-CO"/>
                  <a:t>(billones de pesos de junio de 2014)</a:t>
                </a:r>
              </a:p>
            </c:rich>
          </c:tx>
          <c:layout>
            <c:manualLayout>
              <c:xMode val="edge"/>
              <c:yMode val="edge"/>
              <c:x val="3.4503338089450228E-3"/>
              <c:y val="1.7416076002547874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95640064"/>
        <c:crosses val="autoZero"/>
        <c:crossBetween val="between"/>
      </c:valAx>
      <c:dateAx>
        <c:axId val="95640576"/>
        <c:scaling>
          <c:orientation val="minMax"/>
        </c:scaling>
        <c:delete val="1"/>
        <c:axPos val="b"/>
        <c:numFmt formatCode="mmm\-yy" sourceLinked="1"/>
        <c:majorTickMark val="out"/>
        <c:minorTickMark val="none"/>
        <c:tickLblPos val="nextTo"/>
        <c:crossAx val="49301184"/>
        <c:crosses val="autoZero"/>
        <c:auto val="1"/>
        <c:lblOffset val="100"/>
        <c:baseTimeUnit val="months"/>
      </c:dateAx>
      <c:valAx>
        <c:axId val="49301184"/>
        <c:scaling>
          <c:orientation val="minMax"/>
        </c:scaling>
        <c:delete val="0"/>
        <c:axPos val="r"/>
        <c:numFmt formatCode="#,##0.0" sourceLinked="0"/>
        <c:majorTickMark val="in"/>
        <c:minorTickMark val="none"/>
        <c:tickLblPos val="nextTo"/>
        <c:txPr>
          <a:bodyPr rot="0" vert="horz"/>
          <a:lstStyle/>
          <a:p>
            <a:pPr>
              <a:defRPr/>
            </a:pPr>
            <a:endParaRPr lang="es-CO"/>
          </a:p>
        </c:txPr>
        <c:crossAx val="95640576"/>
        <c:crosses val="max"/>
        <c:crossBetween val="between"/>
      </c:valAx>
      <c:spPr>
        <a:noFill/>
        <a:ln w="25400">
          <a:noFill/>
        </a:ln>
      </c:spPr>
    </c:plotArea>
    <c:legend>
      <c:legendPos val="b"/>
      <c:legendEntry>
        <c:idx val="3"/>
        <c:delete val="1"/>
      </c:legendEntry>
      <c:layout>
        <c:manualLayout>
          <c:xMode val="edge"/>
          <c:yMode val="edge"/>
          <c:x val="1.3422818791946308E-2"/>
          <c:y val="0.95072989370304606"/>
          <c:w val="0.89999993495236885"/>
          <c:h val="4.3142281633400476E-2"/>
        </c:manualLayout>
      </c:layout>
      <c:overlay val="0"/>
    </c:legend>
    <c:plotVisOnly val="1"/>
    <c:dispBlanksAs val="gap"/>
    <c:showDLblsOverMax val="0"/>
  </c:chart>
  <c:spPr>
    <a:noFill/>
    <a:ln w="9525">
      <a:noFill/>
    </a:ln>
  </c:spPr>
  <c:txPr>
    <a:bodyPr/>
    <a:lstStyle/>
    <a:p>
      <a:pPr>
        <a:defRPr sz="110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01787362079058E-2"/>
          <c:y val="8.9716950848769794E-2"/>
          <c:w val="0.86109704823148814"/>
          <c:h val="0.73098560521661415"/>
        </c:manualLayout>
      </c:layout>
      <c:lineChart>
        <c:grouping val="standard"/>
        <c:varyColors val="0"/>
        <c:ser>
          <c:idx val="3"/>
          <c:order val="0"/>
          <c:tx>
            <c:strRef>
              <c:f>G50B!$B$3</c:f>
              <c:strCache>
                <c:ptCount val="1"/>
                <c:pt idx="0">
                  <c:v>Hogares</c:v>
                </c:pt>
              </c:strCache>
            </c:strRef>
          </c:tx>
          <c:spPr>
            <a:ln>
              <a:solidFill>
                <a:srgbClr val="8E9295"/>
              </a:solidFill>
            </a:ln>
          </c:spPr>
          <c:marker>
            <c:symbol val="none"/>
          </c:marker>
          <c:dLbls>
            <c:dLbl>
              <c:idx val="138"/>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G50B!$A$4:$A$142</c:f>
              <c:numCache>
                <c:formatCode>mmm\-yy</c:formatCode>
                <c:ptCount val="139"/>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pt idx="133">
                  <c:v>41640</c:v>
                </c:pt>
                <c:pt idx="134">
                  <c:v>41671</c:v>
                </c:pt>
                <c:pt idx="135">
                  <c:v>41699</c:v>
                </c:pt>
                <c:pt idx="136">
                  <c:v>41730</c:v>
                </c:pt>
                <c:pt idx="137">
                  <c:v>41760</c:v>
                </c:pt>
                <c:pt idx="138">
                  <c:v>41791</c:v>
                </c:pt>
              </c:numCache>
            </c:numRef>
          </c:cat>
          <c:val>
            <c:numRef>
              <c:f>G50B!$B$4:$B$142</c:f>
              <c:numCache>
                <c:formatCode>General</c:formatCode>
                <c:ptCount val="139"/>
                <c:pt idx="0">
                  <c:v>44.915983591732854</c:v>
                </c:pt>
                <c:pt idx="1">
                  <c:v>45.569875313162242</c:v>
                </c:pt>
                <c:pt idx="2">
                  <c:v>42.757203405448074</c:v>
                </c:pt>
                <c:pt idx="3">
                  <c:v>42.085770082949459</c:v>
                </c:pt>
                <c:pt idx="4">
                  <c:v>42.323140904245058</c:v>
                </c:pt>
                <c:pt idx="5">
                  <c:v>40.125971799852493</c:v>
                </c:pt>
                <c:pt idx="6">
                  <c:v>39.644163236769003</c:v>
                </c:pt>
                <c:pt idx="7">
                  <c:v>40.41288372462661</c:v>
                </c:pt>
                <c:pt idx="8">
                  <c:v>38.358409704781657</c:v>
                </c:pt>
                <c:pt idx="9">
                  <c:v>38.124091010159297</c:v>
                </c:pt>
                <c:pt idx="10">
                  <c:v>38.55066478157363</c:v>
                </c:pt>
                <c:pt idx="11">
                  <c:v>39.740959641310923</c:v>
                </c:pt>
                <c:pt idx="12">
                  <c:v>39.645824504661782</c:v>
                </c:pt>
                <c:pt idx="13">
                  <c:v>39.481816678308633</c:v>
                </c:pt>
                <c:pt idx="14">
                  <c:v>40.27966918301243</c:v>
                </c:pt>
                <c:pt idx="15">
                  <c:v>41.043217836483045</c:v>
                </c:pt>
                <c:pt idx="16">
                  <c:v>38.038280934437488</c:v>
                </c:pt>
                <c:pt idx="17">
                  <c:v>38.382965913562693</c:v>
                </c:pt>
                <c:pt idx="18">
                  <c:v>36.737837072526411</c:v>
                </c:pt>
                <c:pt idx="19">
                  <c:v>38.176524655748914</c:v>
                </c:pt>
                <c:pt idx="20">
                  <c:v>37.82581819111185</c:v>
                </c:pt>
                <c:pt idx="21">
                  <c:v>37.667236368734166</c:v>
                </c:pt>
                <c:pt idx="22">
                  <c:v>38.028667618678561</c:v>
                </c:pt>
                <c:pt idx="23">
                  <c:v>38.396252191928795</c:v>
                </c:pt>
                <c:pt idx="24">
                  <c:v>38.076554591443809</c:v>
                </c:pt>
                <c:pt idx="25">
                  <c:v>37.174496088779001</c:v>
                </c:pt>
                <c:pt idx="26">
                  <c:v>36.995593952737941</c:v>
                </c:pt>
                <c:pt idx="27">
                  <c:v>37.144410398927747</c:v>
                </c:pt>
                <c:pt idx="28">
                  <c:v>38.539077074424497</c:v>
                </c:pt>
                <c:pt idx="29">
                  <c:v>38.728262386367632</c:v>
                </c:pt>
                <c:pt idx="30">
                  <c:v>38.73656091721768</c:v>
                </c:pt>
                <c:pt idx="31">
                  <c:v>39.720663361805627</c:v>
                </c:pt>
                <c:pt idx="32">
                  <c:v>37.059817002948598</c:v>
                </c:pt>
                <c:pt idx="33">
                  <c:v>36.46762501876043</c:v>
                </c:pt>
                <c:pt idx="34">
                  <c:v>36.328763770565452</c:v>
                </c:pt>
                <c:pt idx="35">
                  <c:v>35.977732868524242</c:v>
                </c:pt>
                <c:pt idx="36">
                  <c:v>35.481819169385055</c:v>
                </c:pt>
                <c:pt idx="37">
                  <c:v>35.333755876983439</c:v>
                </c:pt>
                <c:pt idx="38">
                  <c:v>34.313610220565963</c:v>
                </c:pt>
                <c:pt idx="39">
                  <c:v>35.676328335339171</c:v>
                </c:pt>
                <c:pt idx="40">
                  <c:v>33.948101448890938</c:v>
                </c:pt>
                <c:pt idx="41">
                  <c:v>34.099566579707314</c:v>
                </c:pt>
                <c:pt idx="42">
                  <c:v>33.913294626378821</c:v>
                </c:pt>
                <c:pt idx="43">
                  <c:v>35.904031175201766</c:v>
                </c:pt>
                <c:pt idx="44">
                  <c:v>35.588059961220104</c:v>
                </c:pt>
                <c:pt idx="45">
                  <c:v>34.771403819174026</c:v>
                </c:pt>
                <c:pt idx="46">
                  <c:v>34.765103435857554</c:v>
                </c:pt>
                <c:pt idx="47">
                  <c:v>40.228189057621798</c:v>
                </c:pt>
                <c:pt idx="48">
                  <c:v>32.976033188636109</c:v>
                </c:pt>
                <c:pt idx="49">
                  <c:v>36.933858183194772</c:v>
                </c:pt>
                <c:pt idx="50">
                  <c:v>35.869296392974917</c:v>
                </c:pt>
                <c:pt idx="51">
                  <c:v>33.988322067499041</c:v>
                </c:pt>
                <c:pt idx="52">
                  <c:v>36.352924348132291</c:v>
                </c:pt>
                <c:pt idx="53">
                  <c:v>34.421019602749439</c:v>
                </c:pt>
                <c:pt idx="54">
                  <c:v>37.019680847796607</c:v>
                </c:pt>
                <c:pt idx="55">
                  <c:v>32.581788627237309</c:v>
                </c:pt>
                <c:pt idx="56">
                  <c:v>30.715861173034948</c:v>
                </c:pt>
                <c:pt idx="57">
                  <c:v>31.047309416380813</c:v>
                </c:pt>
                <c:pt idx="58">
                  <c:v>30.057650801576457</c:v>
                </c:pt>
                <c:pt idx="59">
                  <c:v>28.377204210359213</c:v>
                </c:pt>
                <c:pt idx="60">
                  <c:v>33.956588948113989</c:v>
                </c:pt>
                <c:pt idx="61">
                  <c:v>30.413508935071242</c:v>
                </c:pt>
                <c:pt idx="62">
                  <c:v>29.891704835437615</c:v>
                </c:pt>
                <c:pt idx="63">
                  <c:v>31.330755419184399</c:v>
                </c:pt>
                <c:pt idx="64">
                  <c:v>28.580513411968067</c:v>
                </c:pt>
                <c:pt idx="65">
                  <c:v>28.525488407956185</c:v>
                </c:pt>
                <c:pt idx="66">
                  <c:v>28.113894174514193</c:v>
                </c:pt>
                <c:pt idx="67">
                  <c:v>25.725598651959874</c:v>
                </c:pt>
                <c:pt idx="68">
                  <c:v>27.408322555054109</c:v>
                </c:pt>
                <c:pt idx="69">
                  <c:v>26.984362935171895</c:v>
                </c:pt>
                <c:pt idx="70">
                  <c:v>27.414155364813197</c:v>
                </c:pt>
                <c:pt idx="71">
                  <c:v>27.379552274423997</c:v>
                </c:pt>
                <c:pt idx="72">
                  <c:v>26.478701887713697</c:v>
                </c:pt>
                <c:pt idx="73">
                  <c:v>25.407261727281039</c:v>
                </c:pt>
                <c:pt idx="74">
                  <c:v>25.340519176684996</c:v>
                </c:pt>
                <c:pt idx="75">
                  <c:v>25.054255122940077</c:v>
                </c:pt>
                <c:pt idx="76">
                  <c:v>25.520120717240403</c:v>
                </c:pt>
                <c:pt idx="77">
                  <c:v>25.122885912700866</c:v>
                </c:pt>
                <c:pt idx="78">
                  <c:v>24.73958313916787</c:v>
                </c:pt>
                <c:pt idx="79">
                  <c:v>24.754474753615003</c:v>
                </c:pt>
                <c:pt idx="80">
                  <c:v>25.266215255896917</c:v>
                </c:pt>
                <c:pt idx="81">
                  <c:v>25.543662634938563</c:v>
                </c:pt>
                <c:pt idx="82">
                  <c:v>25.298932105375393</c:v>
                </c:pt>
                <c:pt idx="83">
                  <c:v>25.303361311037143</c:v>
                </c:pt>
                <c:pt idx="84">
                  <c:v>26.066493254423769</c:v>
                </c:pt>
                <c:pt idx="85">
                  <c:v>25.383075364487617</c:v>
                </c:pt>
                <c:pt idx="86">
                  <c:v>25.30696487181492</c:v>
                </c:pt>
                <c:pt idx="87">
                  <c:v>26.389078140543749</c:v>
                </c:pt>
                <c:pt idx="88">
                  <c:v>26.337789944923664</c:v>
                </c:pt>
                <c:pt idx="89">
                  <c:v>26.336969852765556</c:v>
                </c:pt>
                <c:pt idx="90">
                  <c:v>25.87540994669472</c:v>
                </c:pt>
                <c:pt idx="91">
                  <c:v>25.442745584260042</c:v>
                </c:pt>
                <c:pt idx="92">
                  <c:v>25.034633669480744</c:v>
                </c:pt>
                <c:pt idx="93">
                  <c:v>24.887726819838893</c:v>
                </c:pt>
                <c:pt idx="94">
                  <c:v>24.962806704562034</c:v>
                </c:pt>
                <c:pt idx="95">
                  <c:v>25.122511981961882</c:v>
                </c:pt>
                <c:pt idx="96">
                  <c:v>26.102447518027393</c:v>
                </c:pt>
                <c:pt idx="97">
                  <c:v>26.255800630777475</c:v>
                </c:pt>
                <c:pt idx="98">
                  <c:v>26.847561165673646</c:v>
                </c:pt>
                <c:pt idx="99">
                  <c:v>25.547661569333279</c:v>
                </c:pt>
                <c:pt idx="100">
                  <c:v>25.426108331043544</c:v>
                </c:pt>
                <c:pt idx="101">
                  <c:v>24.769645708094032</c:v>
                </c:pt>
                <c:pt idx="102">
                  <c:v>25.123789541452119</c:v>
                </c:pt>
                <c:pt idx="103">
                  <c:v>25.10882494858032</c:v>
                </c:pt>
                <c:pt idx="104">
                  <c:v>24.187965904611843</c:v>
                </c:pt>
                <c:pt idx="105">
                  <c:v>23.833335787238514</c:v>
                </c:pt>
                <c:pt idx="106">
                  <c:v>24.932586023866239</c:v>
                </c:pt>
                <c:pt idx="107">
                  <c:v>24.055259249693886</c:v>
                </c:pt>
                <c:pt idx="108">
                  <c:v>23.451736772108152</c:v>
                </c:pt>
                <c:pt idx="109">
                  <c:v>26.607414485347675</c:v>
                </c:pt>
                <c:pt idx="110">
                  <c:v>22.650893034518187</c:v>
                </c:pt>
                <c:pt idx="111">
                  <c:v>22.896595222854739</c:v>
                </c:pt>
                <c:pt idx="112">
                  <c:v>22.654109945752456</c:v>
                </c:pt>
                <c:pt idx="113">
                  <c:v>22.599937662344811</c:v>
                </c:pt>
                <c:pt idx="114">
                  <c:v>22.134753799607662</c:v>
                </c:pt>
                <c:pt idx="115">
                  <c:v>21.991756642431035</c:v>
                </c:pt>
                <c:pt idx="116">
                  <c:v>21.964122204957135</c:v>
                </c:pt>
                <c:pt idx="117">
                  <c:v>21.699893547727232</c:v>
                </c:pt>
                <c:pt idx="118">
                  <c:v>25.806918937139471</c:v>
                </c:pt>
                <c:pt idx="119">
                  <c:v>21.993372751118908</c:v>
                </c:pt>
                <c:pt idx="120">
                  <c:v>21.694294121938739</c:v>
                </c:pt>
                <c:pt idx="121">
                  <c:v>20.88729596882472</c:v>
                </c:pt>
                <c:pt idx="122">
                  <c:v>21.295830409971803</c:v>
                </c:pt>
                <c:pt idx="123">
                  <c:v>21.300125860062767</c:v>
                </c:pt>
                <c:pt idx="124">
                  <c:v>21.573107408356414</c:v>
                </c:pt>
                <c:pt idx="125">
                  <c:v>21.514735589144511</c:v>
                </c:pt>
                <c:pt idx="126">
                  <c:v>22.192447591189296</c:v>
                </c:pt>
                <c:pt idx="127">
                  <c:v>22.855780488221423</c:v>
                </c:pt>
                <c:pt idx="128">
                  <c:v>22.863799254362348</c:v>
                </c:pt>
                <c:pt idx="129">
                  <c:v>22.482389418976037</c:v>
                </c:pt>
                <c:pt idx="130">
                  <c:v>22.20740875186296</c:v>
                </c:pt>
                <c:pt idx="131">
                  <c:v>22.31515197513578</c:v>
                </c:pt>
                <c:pt idx="132">
                  <c:v>22.081343883923978</c:v>
                </c:pt>
                <c:pt idx="133">
                  <c:v>22.269305213896946</c:v>
                </c:pt>
                <c:pt idx="134">
                  <c:v>22.274315618909352</c:v>
                </c:pt>
                <c:pt idx="135">
                  <c:v>22.249648275423237</c:v>
                </c:pt>
                <c:pt idx="136">
                  <c:v>21.826209482860754</c:v>
                </c:pt>
                <c:pt idx="137">
                  <c:v>23.530322449395776</c:v>
                </c:pt>
                <c:pt idx="138">
                  <c:v>21.76558825583794</c:v>
                </c:pt>
              </c:numCache>
            </c:numRef>
          </c:val>
          <c:smooth val="1"/>
        </c:ser>
        <c:ser>
          <c:idx val="2"/>
          <c:order val="1"/>
          <c:tx>
            <c:strRef>
              <c:f>G50B!$C$3</c:f>
              <c:strCache>
                <c:ptCount val="1"/>
                <c:pt idx="0">
                  <c:v>Empresas</c:v>
                </c:pt>
              </c:strCache>
            </c:strRef>
          </c:tx>
          <c:spPr>
            <a:ln>
              <a:solidFill>
                <a:srgbClr val="ECB720"/>
              </a:solidFill>
            </a:ln>
          </c:spPr>
          <c:marker>
            <c:symbol val="none"/>
          </c:marker>
          <c:dLbls>
            <c:dLbl>
              <c:idx val="138"/>
              <c:layout>
                <c:manualLayout>
                  <c:x val="0"/>
                  <c:y val="-1.1299435028248588E-2"/>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G50B!$A$4:$A$142</c:f>
              <c:numCache>
                <c:formatCode>mmm\-yy</c:formatCode>
                <c:ptCount val="139"/>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pt idx="133">
                  <c:v>41640</c:v>
                </c:pt>
                <c:pt idx="134">
                  <c:v>41671</c:v>
                </c:pt>
                <c:pt idx="135">
                  <c:v>41699</c:v>
                </c:pt>
                <c:pt idx="136">
                  <c:v>41730</c:v>
                </c:pt>
                <c:pt idx="137">
                  <c:v>41760</c:v>
                </c:pt>
                <c:pt idx="138">
                  <c:v>41791</c:v>
                </c:pt>
              </c:numCache>
            </c:numRef>
          </c:cat>
          <c:val>
            <c:numRef>
              <c:f>G50B!$C$4:$C$142</c:f>
              <c:numCache>
                <c:formatCode>General</c:formatCode>
                <c:ptCount val="139"/>
                <c:pt idx="0">
                  <c:v>24.886779572056568</c:v>
                </c:pt>
                <c:pt idx="1">
                  <c:v>25.249083987020182</c:v>
                </c:pt>
                <c:pt idx="2">
                  <c:v>26.313776324200937</c:v>
                </c:pt>
                <c:pt idx="3">
                  <c:v>25.900560658493195</c:v>
                </c:pt>
                <c:pt idx="4">
                  <c:v>26.046644176687185</c:v>
                </c:pt>
                <c:pt idx="5">
                  <c:v>25.768835081094021</c:v>
                </c:pt>
                <c:pt idx="6">
                  <c:v>25.459418390316223</c:v>
                </c:pt>
                <c:pt idx="7">
                  <c:v>25.953089461503335</c:v>
                </c:pt>
                <c:pt idx="8">
                  <c:v>27.09036136932329</c:v>
                </c:pt>
                <c:pt idx="9">
                  <c:v>26.92487541366015</c:v>
                </c:pt>
                <c:pt idx="10">
                  <c:v>27.226140186679537</c:v>
                </c:pt>
                <c:pt idx="11">
                  <c:v>27.297743104114264</c:v>
                </c:pt>
                <c:pt idx="12">
                  <c:v>27.232395548077381</c:v>
                </c:pt>
                <c:pt idx="13">
                  <c:v>32.114867714715253</c:v>
                </c:pt>
                <c:pt idx="14">
                  <c:v>26.69284856953195</c:v>
                </c:pt>
                <c:pt idx="15">
                  <c:v>26.47476895919678</c:v>
                </c:pt>
                <c:pt idx="16">
                  <c:v>28.707282297642443</c:v>
                </c:pt>
                <c:pt idx="17">
                  <c:v>25.624924021996918</c:v>
                </c:pt>
                <c:pt idx="18">
                  <c:v>27.084499013606074</c:v>
                </c:pt>
                <c:pt idx="19">
                  <c:v>25.73908973880954</c:v>
                </c:pt>
                <c:pt idx="20">
                  <c:v>25.996362328594607</c:v>
                </c:pt>
                <c:pt idx="21">
                  <c:v>25.520548517727811</c:v>
                </c:pt>
                <c:pt idx="22">
                  <c:v>25.842909071713205</c:v>
                </c:pt>
                <c:pt idx="23">
                  <c:v>27.831552987372639</c:v>
                </c:pt>
                <c:pt idx="24">
                  <c:v>33.503474292608374</c:v>
                </c:pt>
                <c:pt idx="25">
                  <c:v>34.053110674804415</c:v>
                </c:pt>
                <c:pt idx="26">
                  <c:v>34.176673742599888</c:v>
                </c:pt>
                <c:pt idx="27">
                  <c:v>33.778020071331753</c:v>
                </c:pt>
                <c:pt idx="28">
                  <c:v>31.526394319749773</c:v>
                </c:pt>
                <c:pt idx="29">
                  <c:v>32.50569737222947</c:v>
                </c:pt>
                <c:pt idx="30">
                  <c:v>32.374734678442834</c:v>
                </c:pt>
                <c:pt idx="31">
                  <c:v>31.619219315466591</c:v>
                </c:pt>
                <c:pt idx="32">
                  <c:v>33.34108064413924</c:v>
                </c:pt>
                <c:pt idx="33">
                  <c:v>33.404158794996071</c:v>
                </c:pt>
                <c:pt idx="34">
                  <c:v>33.342810607851398</c:v>
                </c:pt>
                <c:pt idx="35">
                  <c:v>32.987131667032088</c:v>
                </c:pt>
                <c:pt idx="36">
                  <c:v>34.015513431344999</c:v>
                </c:pt>
                <c:pt idx="37">
                  <c:v>34.00129085459043</c:v>
                </c:pt>
                <c:pt idx="38">
                  <c:v>34.808375108983725</c:v>
                </c:pt>
                <c:pt idx="39">
                  <c:v>34.436122822211203</c:v>
                </c:pt>
                <c:pt idx="40">
                  <c:v>36.316922205077113</c:v>
                </c:pt>
                <c:pt idx="41">
                  <c:v>36.189822642990606</c:v>
                </c:pt>
                <c:pt idx="42">
                  <c:v>32.84458299181248</c:v>
                </c:pt>
                <c:pt idx="43">
                  <c:v>33.431047152368194</c:v>
                </c:pt>
                <c:pt idx="44">
                  <c:v>34.641922852190625</c:v>
                </c:pt>
                <c:pt idx="45">
                  <c:v>36.223005906114793</c:v>
                </c:pt>
                <c:pt idx="46">
                  <c:v>34.544229825768518</c:v>
                </c:pt>
                <c:pt idx="47">
                  <c:v>33.42588587903618</c:v>
                </c:pt>
                <c:pt idx="48">
                  <c:v>42.141550151044633</c:v>
                </c:pt>
                <c:pt idx="49">
                  <c:v>38.299097407309596</c:v>
                </c:pt>
                <c:pt idx="50">
                  <c:v>36.567932516397114</c:v>
                </c:pt>
                <c:pt idx="51">
                  <c:v>40.770299480987013</c:v>
                </c:pt>
                <c:pt idx="52">
                  <c:v>36.104596397572294</c:v>
                </c:pt>
                <c:pt idx="53">
                  <c:v>38.802007601044068</c:v>
                </c:pt>
                <c:pt idx="54">
                  <c:v>35.657644853177956</c:v>
                </c:pt>
                <c:pt idx="55">
                  <c:v>38.736426013300587</c:v>
                </c:pt>
                <c:pt idx="56">
                  <c:v>43.160904160711119</c:v>
                </c:pt>
                <c:pt idx="57">
                  <c:v>42.974684714481867</c:v>
                </c:pt>
                <c:pt idx="58">
                  <c:v>44.061437358322067</c:v>
                </c:pt>
                <c:pt idx="59">
                  <c:v>44.975322284579477</c:v>
                </c:pt>
                <c:pt idx="60">
                  <c:v>41.586805997727495</c:v>
                </c:pt>
                <c:pt idx="61">
                  <c:v>48.32680958725765</c:v>
                </c:pt>
                <c:pt idx="62">
                  <c:v>47.366950869879659</c:v>
                </c:pt>
                <c:pt idx="63">
                  <c:v>45.639475306982433</c:v>
                </c:pt>
                <c:pt idx="64">
                  <c:v>43.728469198764309</c:v>
                </c:pt>
                <c:pt idx="65">
                  <c:v>43.833043812433466</c:v>
                </c:pt>
                <c:pt idx="66">
                  <c:v>43.525983751167772</c:v>
                </c:pt>
                <c:pt idx="67">
                  <c:v>45.838840973417462</c:v>
                </c:pt>
                <c:pt idx="68">
                  <c:v>43.769728349698148</c:v>
                </c:pt>
                <c:pt idx="69">
                  <c:v>44.343458469806826</c:v>
                </c:pt>
                <c:pt idx="70">
                  <c:v>46.415888689675931</c:v>
                </c:pt>
                <c:pt idx="71">
                  <c:v>46.692612414232627</c:v>
                </c:pt>
                <c:pt idx="72">
                  <c:v>46.880133830593735</c:v>
                </c:pt>
                <c:pt idx="73">
                  <c:v>47.321132807211498</c:v>
                </c:pt>
                <c:pt idx="74">
                  <c:v>47.452935756062935</c:v>
                </c:pt>
                <c:pt idx="75">
                  <c:v>50.997983407623714</c:v>
                </c:pt>
                <c:pt idx="76">
                  <c:v>50.179385214431392</c:v>
                </c:pt>
                <c:pt idx="77">
                  <c:v>50.440930052803438</c:v>
                </c:pt>
                <c:pt idx="78">
                  <c:v>50.61413254330219</c:v>
                </c:pt>
                <c:pt idx="79">
                  <c:v>51.99946317742581</c:v>
                </c:pt>
                <c:pt idx="80">
                  <c:v>51.41777802974584</c:v>
                </c:pt>
                <c:pt idx="81">
                  <c:v>51.571238577528547</c:v>
                </c:pt>
                <c:pt idx="82">
                  <c:v>51.416857060556929</c:v>
                </c:pt>
                <c:pt idx="83">
                  <c:v>51.446007670054172</c:v>
                </c:pt>
                <c:pt idx="84">
                  <c:v>50.827837364557205</c:v>
                </c:pt>
                <c:pt idx="85">
                  <c:v>52.284659050505944</c:v>
                </c:pt>
                <c:pt idx="86">
                  <c:v>51.530545147268512</c:v>
                </c:pt>
                <c:pt idx="87">
                  <c:v>53.250643920807107</c:v>
                </c:pt>
                <c:pt idx="88">
                  <c:v>52.200971851518084</c:v>
                </c:pt>
                <c:pt idx="89">
                  <c:v>51.48271649660542</c:v>
                </c:pt>
                <c:pt idx="90">
                  <c:v>52.187587986519837</c:v>
                </c:pt>
                <c:pt idx="91">
                  <c:v>52.816821641155464</c:v>
                </c:pt>
                <c:pt idx="92">
                  <c:v>52.648637513346884</c:v>
                </c:pt>
                <c:pt idx="93">
                  <c:v>52.920159913970174</c:v>
                </c:pt>
                <c:pt idx="94">
                  <c:v>53.107760118056135</c:v>
                </c:pt>
                <c:pt idx="95">
                  <c:v>53.324995414380147</c:v>
                </c:pt>
                <c:pt idx="96">
                  <c:v>52.338063810665034</c:v>
                </c:pt>
                <c:pt idx="97">
                  <c:v>49.800802930105519</c:v>
                </c:pt>
                <c:pt idx="98">
                  <c:v>47.992822787806865</c:v>
                </c:pt>
                <c:pt idx="99">
                  <c:v>49.726663544619612</c:v>
                </c:pt>
                <c:pt idx="100">
                  <c:v>49.065694444057293</c:v>
                </c:pt>
                <c:pt idx="101">
                  <c:v>48.808247029301434</c:v>
                </c:pt>
                <c:pt idx="102">
                  <c:v>47.541013014935537</c:v>
                </c:pt>
                <c:pt idx="103">
                  <c:v>48.34502478898267</c:v>
                </c:pt>
                <c:pt idx="104">
                  <c:v>49.213344069881757</c:v>
                </c:pt>
                <c:pt idx="105">
                  <c:v>49.390399869446625</c:v>
                </c:pt>
                <c:pt idx="106">
                  <c:v>49.435507152625739</c:v>
                </c:pt>
                <c:pt idx="107">
                  <c:v>49.940126777905206</c:v>
                </c:pt>
                <c:pt idx="108">
                  <c:v>51.259735613757684</c:v>
                </c:pt>
                <c:pt idx="109">
                  <c:v>47.612649784316439</c:v>
                </c:pt>
                <c:pt idx="110">
                  <c:v>51.23421874331482</c:v>
                </c:pt>
                <c:pt idx="111">
                  <c:v>50.640882302348324</c:v>
                </c:pt>
                <c:pt idx="112">
                  <c:v>50.598565169742962</c:v>
                </c:pt>
                <c:pt idx="113">
                  <c:v>50.154922930538902</c:v>
                </c:pt>
                <c:pt idx="114">
                  <c:v>51.031375098194651</c:v>
                </c:pt>
                <c:pt idx="115">
                  <c:v>54.664362699208255</c:v>
                </c:pt>
                <c:pt idx="116">
                  <c:v>53.62323986548585</c:v>
                </c:pt>
                <c:pt idx="117">
                  <c:v>53.424388878340721</c:v>
                </c:pt>
                <c:pt idx="118">
                  <c:v>50.235379947791778</c:v>
                </c:pt>
                <c:pt idx="119">
                  <c:v>51.07339842712264</c:v>
                </c:pt>
                <c:pt idx="120">
                  <c:v>51.674462635930787</c:v>
                </c:pt>
                <c:pt idx="121">
                  <c:v>52.753178955588155</c:v>
                </c:pt>
                <c:pt idx="122">
                  <c:v>52.167688963277378</c:v>
                </c:pt>
                <c:pt idx="123">
                  <c:v>52.274693290103123</c:v>
                </c:pt>
                <c:pt idx="124">
                  <c:v>54.546234315133802</c:v>
                </c:pt>
                <c:pt idx="125">
                  <c:v>54.66856659410675</c:v>
                </c:pt>
                <c:pt idx="126">
                  <c:v>53.878434959734854</c:v>
                </c:pt>
                <c:pt idx="127">
                  <c:v>53.17162527275395</c:v>
                </c:pt>
                <c:pt idx="128">
                  <c:v>53.035905960410432</c:v>
                </c:pt>
                <c:pt idx="129">
                  <c:v>58.957121218584</c:v>
                </c:pt>
                <c:pt idx="130">
                  <c:v>53.630632511114094</c:v>
                </c:pt>
                <c:pt idx="131">
                  <c:v>53.345135232862262</c:v>
                </c:pt>
                <c:pt idx="132">
                  <c:v>53.36817015881504</c:v>
                </c:pt>
                <c:pt idx="133">
                  <c:v>52.207409870965492</c:v>
                </c:pt>
                <c:pt idx="134">
                  <c:v>52.022846647964649</c:v>
                </c:pt>
                <c:pt idx="135">
                  <c:v>52.368647007594149</c:v>
                </c:pt>
                <c:pt idx="136">
                  <c:v>52.392735296493633</c:v>
                </c:pt>
                <c:pt idx="137">
                  <c:v>51.970472754811325</c:v>
                </c:pt>
                <c:pt idx="138">
                  <c:v>52.32000293756397</c:v>
                </c:pt>
              </c:numCache>
            </c:numRef>
          </c:val>
          <c:smooth val="1"/>
        </c:ser>
        <c:ser>
          <c:idx val="0"/>
          <c:order val="2"/>
          <c:tx>
            <c:strRef>
              <c:f>G50B!$D$3</c:f>
              <c:strCache>
                <c:ptCount val="1"/>
                <c:pt idx="0">
                  <c:v>Sector público</c:v>
                </c:pt>
              </c:strCache>
            </c:strRef>
          </c:tx>
          <c:spPr>
            <a:ln>
              <a:solidFill>
                <a:srgbClr val="6E4739"/>
              </a:solidFill>
            </a:ln>
          </c:spPr>
          <c:marker>
            <c:symbol val="none"/>
          </c:marker>
          <c:dLbls>
            <c:dLbl>
              <c:idx val="138"/>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G50B!$A$4:$A$142</c:f>
              <c:numCache>
                <c:formatCode>mmm\-yy</c:formatCode>
                <c:ptCount val="139"/>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pt idx="133">
                  <c:v>41640</c:v>
                </c:pt>
                <c:pt idx="134">
                  <c:v>41671</c:v>
                </c:pt>
                <c:pt idx="135">
                  <c:v>41699</c:v>
                </c:pt>
                <c:pt idx="136">
                  <c:v>41730</c:v>
                </c:pt>
                <c:pt idx="137">
                  <c:v>41760</c:v>
                </c:pt>
                <c:pt idx="138">
                  <c:v>41791</c:v>
                </c:pt>
              </c:numCache>
            </c:numRef>
          </c:cat>
          <c:val>
            <c:numRef>
              <c:f>G50B!$D$4:$D$142</c:f>
              <c:numCache>
                <c:formatCode>General</c:formatCode>
                <c:ptCount val="139"/>
                <c:pt idx="0">
                  <c:v>18.67607933035578</c:v>
                </c:pt>
                <c:pt idx="1">
                  <c:v>18.947967702322092</c:v>
                </c:pt>
                <c:pt idx="2">
                  <c:v>20.74810213553301</c:v>
                </c:pt>
                <c:pt idx="3">
                  <c:v>20.371533459716325</c:v>
                </c:pt>
                <c:pt idx="4">
                  <c:v>20.514156514517456</c:v>
                </c:pt>
                <c:pt idx="5">
                  <c:v>22.825843660612282</c:v>
                </c:pt>
                <c:pt idx="6">
                  <c:v>22.519319013290445</c:v>
                </c:pt>
                <c:pt idx="7">
                  <c:v>22.986938991712876</c:v>
                </c:pt>
                <c:pt idx="8">
                  <c:v>23.756714393616978</c:v>
                </c:pt>
                <c:pt idx="9">
                  <c:v>23.562300995310938</c:v>
                </c:pt>
                <c:pt idx="10">
                  <c:v>23.837450241276638</c:v>
                </c:pt>
                <c:pt idx="11">
                  <c:v>23.378590873553378</c:v>
                </c:pt>
                <c:pt idx="12">
                  <c:v>23.322625301351049</c:v>
                </c:pt>
                <c:pt idx="13">
                  <c:v>21.241358010716311</c:v>
                </c:pt>
                <c:pt idx="14">
                  <c:v>24.592638723360579</c:v>
                </c:pt>
                <c:pt idx="15">
                  <c:v>24.518631645892004</c:v>
                </c:pt>
                <c:pt idx="16">
                  <c:v>24.637061084753821</c:v>
                </c:pt>
                <c:pt idx="17">
                  <c:v>25.403135224164529</c:v>
                </c:pt>
                <c:pt idx="18">
                  <c:v>25.682408186127624</c:v>
                </c:pt>
                <c:pt idx="19">
                  <c:v>24.718778821012663</c:v>
                </c:pt>
                <c:pt idx="20">
                  <c:v>23.962773981365824</c:v>
                </c:pt>
                <c:pt idx="21">
                  <c:v>24.23836213004174</c:v>
                </c:pt>
                <c:pt idx="22">
                  <c:v>23.389347380884136</c:v>
                </c:pt>
                <c:pt idx="23">
                  <c:v>22.670472892719054</c:v>
                </c:pt>
                <c:pt idx="24">
                  <c:v>16.371952089896258</c:v>
                </c:pt>
                <c:pt idx="25">
                  <c:v>16.678321277303866</c:v>
                </c:pt>
                <c:pt idx="26">
                  <c:v>16.620526771075887</c:v>
                </c:pt>
                <c:pt idx="27">
                  <c:v>16.949814518872429</c:v>
                </c:pt>
                <c:pt idx="28">
                  <c:v>16.956677975295229</c:v>
                </c:pt>
                <c:pt idx="29">
                  <c:v>17.012672108336339</c:v>
                </c:pt>
                <c:pt idx="30">
                  <c:v>16.585240835816425</c:v>
                </c:pt>
                <c:pt idx="31">
                  <c:v>16.845358243232567</c:v>
                </c:pt>
                <c:pt idx="32">
                  <c:v>17.000372188296993</c:v>
                </c:pt>
                <c:pt idx="33">
                  <c:v>17.809664941667947</c:v>
                </c:pt>
                <c:pt idx="34">
                  <c:v>18.065678603439451</c:v>
                </c:pt>
                <c:pt idx="35">
                  <c:v>19.009906655248738</c:v>
                </c:pt>
                <c:pt idx="36">
                  <c:v>18.790918535112358</c:v>
                </c:pt>
                <c:pt idx="37">
                  <c:v>18.781496736914118</c:v>
                </c:pt>
                <c:pt idx="38">
                  <c:v>18.546207556690884</c:v>
                </c:pt>
                <c:pt idx="39">
                  <c:v>17.352851501844061</c:v>
                </c:pt>
                <c:pt idx="40">
                  <c:v>17.052770442999449</c:v>
                </c:pt>
                <c:pt idx="41">
                  <c:v>16.714902286149172</c:v>
                </c:pt>
                <c:pt idx="42">
                  <c:v>18.555790518867539</c:v>
                </c:pt>
                <c:pt idx="43">
                  <c:v>17.534921674872159</c:v>
                </c:pt>
                <c:pt idx="44">
                  <c:v>16.855759669496354</c:v>
                </c:pt>
                <c:pt idx="45">
                  <c:v>16.378956493865772</c:v>
                </c:pt>
                <c:pt idx="46">
                  <c:v>18.199680921948978</c:v>
                </c:pt>
                <c:pt idx="47">
                  <c:v>15.289670730082817</c:v>
                </c:pt>
                <c:pt idx="48">
                  <c:v>15.226813767561092</c:v>
                </c:pt>
                <c:pt idx="49">
                  <c:v>15.354247706491877</c:v>
                </c:pt>
                <c:pt idx="50">
                  <c:v>17.782673966692734</c:v>
                </c:pt>
                <c:pt idx="51">
                  <c:v>15.434819505340814</c:v>
                </c:pt>
                <c:pt idx="52">
                  <c:v>17.393513514148101</c:v>
                </c:pt>
                <c:pt idx="53">
                  <c:v>17.074626866200596</c:v>
                </c:pt>
                <c:pt idx="54">
                  <c:v>17.151541321066134</c:v>
                </c:pt>
                <c:pt idx="55">
                  <c:v>17.797338131340343</c:v>
                </c:pt>
                <c:pt idx="56">
                  <c:v>17.757656170693227</c:v>
                </c:pt>
                <c:pt idx="57">
                  <c:v>17.722271430166366</c:v>
                </c:pt>
                <c:pt idx="58">
                  <c:v>17.740423012459743</c:v>
                </c:pt>
                <c:pt idx="59">
                  <c:v>19.933471120184251</c:v>
                </c:pt>
                <c:pt idx="60">
                  <c:v>18.353965543823371</c:v>
                </c:pt>
                <c:pt idx="61">
                  <c:v>15.5159864012226</c:v>
                </c:pt>
                <c:pt idx="62">
                  <c:v>17.05992270205094</c:v>
                </c:pt>
                <c:pt idx="63">
                  <c:v>17.518150133980232</c:v>
                </c:pt>
                <c:pt idx="64">
                  <c:v>20.152745867675637</c:v>
                </c:pt>
                <c:pt idx="65">
                  <c:v>20.128384094218564</c:v>
                </c:pt>
                <c:pt idx="66">
                  <c:v>19.646210002907043</c:v>
                </c:pt>
                <c:pt idx="67">
                  <c:v>19.708793329753302</c:v>
                </c:pt>
                <c:pt idx="68">
                  <c:v>19.916794553042923</c:v>
                </c:pt>
                <c:pt idx="69">
                  <c:v>19.860560648121691</c:v>
                </c:pt>
                <c:pt idx="70">
                  <c:v>17.485330006602908</c:v>
                </c:pt>
                <c:pt idx="71">
                  <c:v>17.772613101928457</c:v>
                </c:pt>
                <c:pt idx="72">
                  <c:v>19.184985901370265</c:v>
                </c:pt>
                <c:pt idx="73">
                  <c:v>19.805669970135625</c:v>
                </c:pt>
                <c:pt idx="74">
                  <c:v>19.662114527384166</c:v>
                </c:pt>
                <c:pt idx="75">
                  <c:v>17.027796778013041</c:v>
                </c:pt>
                <c:pt idx="76">
                  <c:v>17.012748626279219</c:v>
                </c:pt>
                <c:pt idx="77">
                  <c:v>17.233078096047837</c:v>
                </c:pt>
                <c:pt idx="78">
                  <c:v>17.211397235133301</c:v>
                </c:pt>
                <c:pt idx="79">
                  <c:v>16.350276350144977</c:v>
                </c:pt>
                <c:pt idx="80">
                  <c:v>16.293975143488986</c:v>
                </c:pt>
                <c:pt idx="81">
                  <c:v>15.459874516479186</c:v>
                </c:pt>
                <c:pt idx="82">
                  <c:v>15.917172473946675</c:v>
                </c:pt>
                <c:pt idx="83">
                  <c:v>15.882582009742194</c:v>
                </c:pt>
                <c:pt idx="84">
                  <c:v>15.91429617343775</c:v>
                </c:pt>
                <c:pt idx="85">
                  <c:v>15.75905534783052</c:v>
                </c:pt>
                <c:pt idx="86">
                  <c:v>16.199013058023045</c:v>
                </c:pt>
                <c:pt idx="87">
                  <c:v>14.30961097229441</c:v>
                </c:pt>
                <c:pt idx="88">
                  <c:v>14.896756492058008</c:v>
                </c:pt>
                <c:pt idx="89">
                  <c:v>14.828436070327472</c:v>
                </c:pt>
                <c:pt idx="90">
                  <c:v>14.324203520862847</c:v>
                </c:pt>
                <c:pt idx="91">
                  <c:v>13.644769464538896</c:v>
                </c:pt>
                <c:pt idx="92">
                  <c:v>14.018313320444046</c:v>
                </c:pt>
                <c:pt idx="93">
                  <c:v>14.040874137063744</c:v>
                </c:pt>
                <c:pt idx="94">
                  <c:v>14.229630513926391</c:v>
                </c:pt>
                <c:pt idx="95">
                  <c:v>13.894746204057551</c:v>
                </c:pt>
                <c:pt idx="96">
                  <c:v>13.879982878780556</c:v>
                </c:pt>
                <c:pt idx="97">
                  <c:v>15.974887143725935</c:v>
                </c:pt>
                <c:pt idx="98">
                  <c:v>17.302691875863804</c:v>
                </c:pt>
                <c:pt idx="99">
                  <c:v>16.908930543482747</c:v>
                </c:pt>
                <c:pt idx="100">
                  <c:v>17.887639968905024</c:v>
                </c:pt>
                <c:pt idx="101">
                  <c:v>18.416963777682813</c:v>
                </c:pt>
                <c:pt idx="102">
                  <c:v>19.166129387132084</c:v>
                </c:pt>
                <c:pt idx="103">
                  <c:v>18.634159538700064</c:v>
                </c:pt>
                <c:pt idx="104">
                  <c:v>19.226756753123251</c:v>
                </c:pt>
                <c:pt idx="105">
                  <c:v>18.884378631595673</c:v>
                </c:pt>
                <c:pt idx="106">
                  <c:v>17.973687512077703</c:v>
                </c:pt>
                <c:pt idx="107">
                  <c:v>18.368509843248368</c:v>
                </c:pt>
                <c:pt idx="108">
                  <c:v>17.967902041868022</c:v>
                </c:pt>
                <c:pt idx="109">
                  <c:v>18.688340901766047</c:v>
                </c:pt>
                <c:pt idx="110">
                  <c:v>19.094676012527934</c:v>
                </c:pt>
                <c:pt idx="111">
                  <c:v>19.105886435237192</c:v>
                </c:pt>
                <c:pt idx="112">
                  <c:v>19.519774725822924</c:v>
                </c:pt>
                <c:pt idx="113">
                  <c:v>19.852771888439168</c:v>
                </c:pt>
                <c:pt idx="114">
                  <c:v>19.349536442964737</c:v>
                </c:pt>
                <c:pt idx="115">
                  <c:v>15.701981051185731</c:v>
                </c:pt>
                <c:pt idx="116">
                  <c:v>16.600230430414769</c:v>
                </c:pt>
                <c:pt idx="117">
                  <c:v>17.293910748315007</c:v>
                </c:pt>
                <c:pt idx="118">
                  <c:v>17.15071930317837</c:v>
                </c:pt>
                <c:pt idx="119">
                  <c:v>19.855738924240697</c:v>
                </c:pt>
                <c:pt idx="120">
                  <c:v>19.636928295041855</c:v>
                </c:pt>
                <c:pt idx="121">
                  <c:v>19.58487943562524</c:v>
                </c:pt>
                <c:pt idx="122">
                  <c:v>19.599092791260471</c:v>
                </c:pt>
                <c:pt idx="123">
                  <c:v>19.742833403945696</c:v>
                </c:pt>
                <c:pt idx="124">
                  <c:v>17.337471848357406</c:v>
                </c:pt>
                <c:pt idx="125">
                  <c:v>17.344399796972787</c:v>
                </c:pt>
                <c:pt idx="126">
                  <c:v>17.091105041692234</c:v>
                </c:pt>
                <c:pt idx="127">
                  <c:v>16.650396047870057</c:v>
                </c:pt>
                <c:pt idx="128">
                  <c:v>16.175236093106843</c:v>
                </c:pt>
                <c:pt idx="129">
                  <c:v>11.871750378593497</c:v>
                </c:pt>
                <c:pt idx="130">
                  <c:v>16.28965187317964</c:v>
                </c:pt>
                <c:pt idx="131">
                  <c:v>16.57327200285231</c:v>
                </c:pt>
                <c:pt idx="132">
                  <c:v>17.325127565085516</c:v>
                </c:pt>
                <c:pt idx="133">
                  <c:v>18.208320826860465</c:v>
                </c:pt>
                <c:pt idx="134">
                  <c:v>18.087120023991393</c:v>
                </c:pt>
                <c:pt idx="135">
                  <c:v>17.890667204721748</c:v>
                </c:pt>
                <c:pt idx="136">
                  <c:v>17.123928330465869</c:v>
                </c:pt>
                <c:pt idx="137">
                  <c:v>16.828420836141721</c:v>
                </c:pt>
                <c:pt idx="138">
                  <c:v>17.126158068576945</c:v>
                </c:pt>
              </c:numCache>
            </c:numRef>
          </c:val>
          <c:smooth val="1"/>
        </c:ser>
        <c:ser>
          <c:idx val="1"/>
          <c:order val="3"/>
          <c:tx>
            <c:strRef>
              <c:f>G50B!$E$3</c:f>
              <c:strCache>
                <c:ptCount val="1"/>
                <c:pt idx="0">
                  <c:v>Sector financiero</c:v>
                </c:pt>
              </c:strCache>
            </c:strRef>
          </c:tx>
          <c:spPr>
            <a:ln>
              <a:solidFill>
                <a:srgbClr val="B22C1B"/>
              </a:solidFill>
            </a:ln>
          </c:spPr>
          <c:marker>
            <c:symbol val="none"/>
          </c:marker>
          <c:dLbls>
            <c:dLbl>
              <c:idx val="138"/>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G50B!$A$4:$A$142</c:f>
              <c:numCache>
                <c:formatCode>mmm\-yy</c:formatCode>
                <c:ptCount val="139"/>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pt idx="133">
                  <c:v>41640</c:v>
                </c:pt>
                <c:pt idx="134">
                  <c:v>41671</c:v>
                </c:pt>
                <c:pt idx="135">
                  <c:v>41699</c:v>
                </c:pt>
                <c:pt idx="136">
                  <c:v>41730</c:v>
                </c:pt>
                <c:pt idx="137">
                  <c:v>41760</c:v>
                </c:pt>
                <c:pt idx="138">
                  <c:v>41791</c:v>
                </c:pt>
              </c:numCache>
            </c:numRef>
          </c:cat>
          <c:val>
            <c:numRef>
              <c:f>G50B!$E$4:$E$142</c:f>
              <c:numCache>
                <c:formatCode>General</c:formatCode>
                <c:ptCount val="139"/>
                <c:pt idx="0">
                  <c:v>8.0352532658154132</c:v>
                </c:pt>
                <c:pt idx="1">
                  <c:v>6.6928701187582957</c:v>
                </c:pt>
                <c:pt idx="2">
                  <c:v>6.3442200758244267</c:v>
                </c:pt>
                <c:pt idx="3">
                  <c:v>7.8674782114248458</c:v>
                </c:pt>
                <c:pt idx="4">
                  <c:v>7.3197250997884629</c:v>
                </c:pt>
                <c:pt idx="5">
                  <c:v>7.7204039306594492</c:v>
                </c:pt>
                <c:pt idx="6">
                  <c:v>8.8612611260802989</c:v>
                </c:pt>
                <c:pt idx="7">
                  <c:v>7.062694844244036</c:v>
                </c:pt>
                <c:pt idx="8">
                  <c:v>7.4166781183615136</c:v>
                </c:pt>
                <c:pt idx="9">
                  <c:v>8.0318979128589376</c:v>
                </c:pt>
                <c:pt idx="10">
                  <c:v>6.9909784218226658</c:v>
                </c:pt>
                <c:pt idx="11">
                  <c:v>6.7243029077319747</c:v>
                </c:pt>
                <c:pt idx="12">
                  <c:v>6.9479732505087046</c:v>
                </c:pt>
                <c:pt idx="13">
                  <c:v>6.0372934395852322</c:v>
                </c:pt>
                <c:pt idx="14">
                  <c:v>6.5119011544680623</c:v>
                </c:pt>
                <c:pt idx="15">
                  <c:v>6.273576496176192</c:v>
                </c:pt>
                <c:pt idx="16">
                  <c:v>6.655611832587673</c:v>
                </c:pt>
                <c:pt idx="17">
                  <c:v>7.7038939894083072</c:v>
                </c:pt>
                <c:pt idx="18">
                  <c:v>7.8998912199981897</c:v>
                </c:pt>
                <c:pt idx="19">
                  <c:v>8.4899550914885378</c:v>
                </c:pt>
                <c:pt idx="20">
                  <c:v>9.287990086537901</c:v>
                </c:pt>
                <c:pt idx="21">
                  <c:v>9.5502762537759995</c:v>
                </c:pt>
                <c:pt idx="22">
                  <c:v>9.6021305906152676</c:v>
                </c:pt>
                <c:pt idx="23">
                  <c:v>9.2909940915568381</c:v>
                </c:pt>
                <c:pt idx="24">
                  <c:v>8.5547057476302513</c:v>
                </c:pt>
                <c:pt idx="25">
                  <c:v>8.6027350591184248</c:v>
                </c:pt>
                <c:pt idx="26">
                  <c:v>8.7873692865487154</c:v>
                </c:pt>
                <c:pt idx="27">
                  <c:v>8.5745707292546527</c:v>
                </c:pt>
                <c:pt idx="28">
                  <c:v>9.4354911156425327</c:v>
                </c:pt>
                <c:pt idx="29">
                  <c:v>8.3411890849439612</c:v>
                </c:pt>
                <c:pt idx="30">
                  <c:v>8.4999201921124179</c:v>
                </c:pt>
                <c:pt idx="31">
                  <c:v>8.1292707761982648</c:v>
                </c:pt>
                <c:pt idx="32">
                  <c:v>8.2860877816356489</c:v>
                </c:pt>
                <c:pt idx="33">
                  <c:v>8.1567746323396157</c:v>
                </c:pt>
                <c:pt idx="34">
                  <c:v>8.0077562992541917</c:v>
                </c:pt>
                <c:pt idx="35">
                  <c:v>7.6729472054559507</c:v>
                </c:pt>
                <c:pt idx="36">
                  <c:v>7.5064816446614664</c:v>
                </c:pt>
                <c:pt idx="37">
                  <c:v>7.5140137092428967</c:v>
                </c:pt>
                <c:pt idx="38">
                  <c:v>7.9860836862523445</c:v>
                </c:pt>
                <c:pt idx="39">
                  <c:v>8.2376697037167101</c:v>
                </c:pt>
                <c:pt idx="40">
                  <c:v>8.4541604315227854</c:v>
                </c:pt>
                <c:pt idx="41">
                  <c:v>9.0946944421681977</c:v>
                </c:pt>
                <c:pt idx="42">
                  <c:v>7.4156318264699834</c:v>
                </c:pt>
                <c:pt idx="43">
                  <c:v>9.4587302605979726</c:v>
                </c:pt>
                <c:pt idx="44">
                  <c:v>9.0021073553493043</c:v>
                </c:pt>
                <c:pt idx="45">
                  <c:v>8.6660046235591572</c:v>
                </c:pt>
                <c:pt idx="46">
                  <c:v>8.5886641492398734</c:v>
                </c:pt>
                <c:pt idx="47">
                  <c:v>6.9744051946228538</c:v>
                </c:pt>
                <c:pt idx="48">
                  <c:v>5.4272816526673751</c:v>
                </c:pt>
                <c:pt idx="49">
                  <c:v>5.1176546782635643</c:v>
                </c:pt>
                <c:pt idx="50">
                  <c:v>5.5665927031537246</c:v>
                </c:pt>
                <c:pt idx="51">
                  <c:v>5.3598397952397807</c:v>
                </c:pt>
                <c:pt idx="52">
                  <c:v>5.7198362066957245</c:v>
                </c:pt>
                <c:pt idx="53">
                  <c:v>5.3817181525584434</c:v>
                </c:pt>
                <c:pt idx="54">
                  <c:v>5.8020479648293311</c:v>
                </c:pt>
                <c:pt idx="55">
                  <c:v>6.0096970627080974</c:v>
                </c:pt>
                <c:pt idx="56">
                  <c:v>6.879097045769889</c:v>
                </c:pt>
                <c:pt idx="57">
                  <c:v>6.7404684904751626</c:v>
                </c:pt>
                <c:pt idx="58">
                  <c:v>6.4928558833864445</c:v>
                </c:pt>
                <c:pt idx="59">
                  <c:v>5.5462309415648248</c:v>
                </c:pt>
                <c:pt idx="60">
                  <c:v>4.8216145778939952</c:v>
                </c:pt>
                <c:pt idx="61">
                  <c:v>4.4215886122614005</c:v>
                </c:pt>
                <c:pt idx="62">
                  <c:v>4.4135882328162657</c:v>
                </c:pt>
                <c:pt idx="63">
                  <c:v>4.2232602375993897</c:v>
                </c:pt>
                <c:pt idx="64">
                  <c:v>6.3430263900018904</c:v>
                </c:pt>
                <c:pt idx="65">
                  <c:v>6.2947518580312503</c:v>
                </c:pt>
                <c:pt idx="66">
                  <c:v>7.4896226552057303</c:v>
                </c:pt>
                <c:pt idx="67">
                  <c:v>7.5221383256648329</c:v>
                </c:pt>
                <c:pt idx="68">
                  <c:v>7.6808769267541583</c:v>
                </c:pt>
                <c:pt idx="69">
                  <c:v>7.5971258718794523</c:v>
                </c:pt>
                <c:pt idx="70">
                  <c:v>7.5257622189322211</c:v>
                </c:pt>
                <c:pt idx="71">
                  <c:v>6.9545178994630588</c:v>
                </c:pt>
                <c:pt idx="72">
                  <c:v>6.2608468193527127</c:v>
                </c:pt>
                <c:pt idx="73">
                  <c:v>6.3689047472200304</c:v>
                </c:pt>
                <c:pt idx="74">
                  <c:v>6.3214835741419186</c:v>
                </c:pt>
                <c:pt idx="75">
                  <c:v>5.609567049839657</c:v>
                </c:pt>
                <c:pt idx="76">
                  <c:v>6.0360938185456279</c:v>
                </c:pt>
                <c:pt idx="77">
                  <c:v>6.0611469122776676</c:v>
                </c:pt>
                <c:pt idx="78">
                  <c:v>6.2726166738735243</c:v>
                </c:pt>
                <c:pt idx="79">
                  <c:v>5.7023608150063891</c:v>
                </c:pt>
                <c:pt idx="80">
                  <c:v>5.7687683668408409</c:v>
                </c:pt>
                <c:pt idx="81">
                  <c:v>6.169778512192341</c:v>
                </c:pt>
                <c:pt idx="82">
                  <c:v>6.0917493403244265</c:v>
                </c:pt>
                <c:pt idx="83">
                  <c:v>6.026088600609433</c:v>
                </c:pt>
                <c:pt idx="84">
                  <c:v>5.6089759763220117</c:v>
                </c:pt>
                <c:pt idx="85">
                  <c:v>5.042342231387333</c:v>
                </c:pt>
                <c:pt idx="86">
                  <c:v>5.3519124736844876</c:v>
                </c:pt>
                <c:pt idx="87">
                  <c:v>4.5603074102863221</c:v>
                </c:pt>
                <c:pt idx="88">
                  <c:v>5.0761192592134821</c:v>
                </c:pt>
                <c:pt idx="89">
                  <c:v>5.9820310499105105</c:v>
                </c:pt>
                <c:pt idx="90">
                  <c:v>6.0886684942287594</c:v>
                </c:pt>
                <c:pt idx="91">
                  <c:v>6.339154032769982</c:v>
                </c:pt>
                <c:pt idx="92">
                  <c:v>6.6744184689312398</c:v>
                </c:pt>
                <c:pt idx="93">
                  <c:v>6.5688485671326804</c:v>
                </c:pt>
                <c:pt idx="94">
                  <c:v>6.2100989921580698</c:v>
                </c:pt>
                <c:pt idx="95">
                  <c:v>6.2448332980153216</c:v>
                </c:pt>
                <c:pt idx="96">
                  <c:v>6.1755659210903877</c:v>
                </c:pt>
                <c:pt idx="97">
                  <c:v>6.3227588802884691</c:v>
                </c:pt>
                <c:pt idx="98">
                  <c:v>6.1999249414725996</c:v>
                </c:pt>
                <c:pt idx="99">
                  <c:v>6.070455164330415</c:v>
                </c:pt>
                <c:pt idx="100">
                  <c:v>5.9313218290862491</c:v>
                </c:pt>
                <c:pt idx="101">
                  <c:v>6.4185498749821237</c:v>
                </c:pt>
                <c:pt idx="102">
                  <c:v>6.6200321576286196</c:v>
                </c:pt>
                <c:pt idx="103">
                  <c:v>6.2653516542915986</c:v>
                </c:pt>
                <c:pt idx="104">
                  <c:v>5.9000586958653312</c:v>
                </c:pt>
                <c:pt idx="105">
                  <c:v>6.3992798792504315</c:v>
                </c:pt>
                <c:pt idx="106">
                  <c:v>6.1804956035037195</c:v>
                </c:pt>
                <c:pt idx="107">
                  <c:v>6.196450143561381</c:v>
                </c:pt>
                <c:pt idx="108">
                  <c:v>5.882207578086569</c:v>
                </c:pt>
                <c:pt idx="109">
                  <c:v>5.7070870773725959</c:v>
                </c:pt>
                <c:pt idx="110">
                  <c:v>5.6533026560761774</c:v>
                </c:pt>
                <c:pt idx="111">
                  <c:v>5.9916741124568533</c:v>
                </c:pt>
                <c:pt idx="112">
                  <c:v>5.8202875973381873</c:v>
                </c:pt>
                <c:pt idx="113">
                  <c:v>5.9901661061241409</c:v>
                </c:pt>
                <c:pt idx="114">
                  <c:v>6.1012223915644368</c:v>
                </c:pt>
                <c:pt idx="115">
                  <c:v>6.2974700178271368</c:v>
                </c:pt>
                <c:pt idx="116">
                  <c:v>6.4501615380196915</c:v>
                </c:pt>
                <c:pt idx="117">
                  <c:v>6.2292725446983059</c:v>
                </c:pt>
                <c:pt idx="118">
                  <c:v>5.4578058793378652</c:v>
                </c:pt>
                <c:pt idx="119">
                  <c:v>5.7626735688516613</c:v>
                </c:pt>
                <c:pt idx="120">
                  <c:v>5.6062924172860349</c:v>
                </c:pt>
                <c:pt idx="121">
                  <c:v>5.4164066768772035</c:v>
                </c:pt>
                <c:pt idx="122">
                  <c:v>5.5329663951581978</c:v>
                </c:pt>
                <c:pt idx="123">
                  <c:v>5.3531424655196478</c:v>
                </c:pt>
                <c:pt idx="124">
                  <c:v>5.2149088001451886</c:v>
                </c:pt>
                <c:pt idx="125">
                  <c:v>5.2176885146797556</c:v>
                </c:pt>
                <c:pt idx="126">
                  <c:v>5.5352248387947789</c:v>
                </c:pt>
                <c:pt idx="127">
                  <c:v>5.9440865034426755</c:v>
                </c:pt>
                <c:pt idx="128">
                  <c:v>6.5448862756257355</c:v>
                </c:pt>
                <c:pt idx="129">
                  <c:v>5.3119388057313754</c:v>
                </c:pt>
                <c:pt idx="130">
                  <c:v>6.5443442320815572</c:v>
                </c:pt>
                <c:pt idx="131">
                  <c:v>6.4683495984541874</c:v>
                </c:pt>
                <c:pt idx="132">
                  <c:v>5.8484675843720577</c:v>
                </c:pt>
                <c:pt idx="133">
                  <c:v>5.9343155793202822</c:v>
                </c:pt>
                <c:pt idx="134">
                  <c:v>6.1906952066641203</c:v>
                </c:pt>
                <c:pt idx="135">
                  <c:v>6.0757588788853552</c:v>
                </c:pt>
                <c:pt idx="136">
                  <c:v>6.4777738677922798</c:v>
                </c:pt>
                <c:pt idx="137">
                  <c:v>5.5272967689531622</c:v>
                </c:pt>
                <c:pt idx="138">
                  <c:v>6.6427509215638585</c:v>
                </c:pt>
              </c:numCache>
            </c:numRef>
          </c:val>
          <c:smooth val="1"/>
        </c:ser>
        <c:ser>
          <c:idx val="4"/>
          <c:order val="4"/>
          <c:tx>
            <c:strRef>
              <c:f>G50B!$F$3</c:f>
              <c:strCache>
                <c:ptCount val="1"/>
                <c:pt idx="0">
                  <c:v>Otros</c:v>
                </c:pt>
              </c:strCache>
            </c:strRef>
          </c:tx>
          <c:spPr>
            <a:ln>
              <a:solidFill>
                <a:srgbClr val="BC9B6A"/>
              </a:solidFill>
            </a:ln>
          </c:spPr>
          <c:marker>
            <c:symbol val="none"/>
          </c:marker>
          <c:dPt>
            <c:idx val="132"/>
            <c:bubble3D val="0"/>
          </c:dPt>
          <c:dLbls>
            <c:dLbl>
              <c:idx val="138"/>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G50B!$A$4:$A$142</c:f>
              <c:numCache>
                <c:formatCode>mmm\-yy</c:formatCode>
                <c:ptCount val="139"/>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pt idx="133">
                  <c:v>41640</c:v>
                </c:pt>
                <c:pt idx="134">
                  <c:v>41671</c:v>
                </c:pt>
                <c:pt idx="135">
                  <c:v>41699</c:v>
                </c:pt>
                <c:pt idx="136">
                  <c:v>41730</c:v>
                </c:pt>
                <c:pt idx="137">
                  <c:v>41760</c:v>
                </c:pt>
                <c:pt idx="138">
                  <c:v>41791</c:v>
                </c:pt>
              </c:numCache>
            </c:numRef>
          </c:cat>
          <c:val>
            <c:numRef>
              <c:f>G50B!$F$4:$F$142</c:f>
              <c:numCache>
                <c:formatCode>General</c:formatCode>
                <c:ptCount val="139"/>
                <c:pt idx="0">
                  <c:v>3.4859042400393783</c:v>
                </c:pt>
                <c:pt idx="1">
                  <c:v>3.5402028787371855</c:v>
                </c:pt>
                <c:pt idx="2">
                  <c:v>3.8366980589935582</c:v>
                </c:pt>
                <c:pt idx="3">
                  <c:v>3.7746575874161756</c:v>
                </c:pt>
                <c:pt idx="4">
                  <c:v>3.7963333047618404</c:v>
                </c:pt>
                <c:pt idx="5">
                  <c:v>3.5589455277817463</c:v>
                </c:pt>
                <c:pt idx="6">
                  <c:v>3.5158382335440352</c:v>
                </c:pt>
                <c:pt idx="7">
                  <c:v>3.5843929779131471</c:v>
                </c:pt>
                <c:pt idx="8">
                  <c:v>3.3778364139165733</c:v>
                </c:pt>
                <c:pt idx="9">
                  <c:v>3.3568346680106775</c:v>
                </c:pt>
                <c:pt idx="10">
                  <c:v>3.3947663686475256</c:v>
                </c:pt>
                <c:pt idx="11">
                  <c:v>2.8584034732894694</c:v>
                </c:pt>
                <c:pt idx="12">
                  <c:v>2.8511813954010901</c:v>
                </c:pt>
                <c:pt idx="13">
                  <c:v>1.1246641566745699</c:v>
                </c:pt>
                <c:pt idx="14">
                  <c:v>1.9229423696269703</c:v>
                </c:pt>
                <c:pt idx="15">
                  <c:v>1.6898050622519745</c:v>
                </c:pt>
                <c:pt idx="16">
                  <c:v>1.9617638505785688</c:v>
                </c:pt>
                <c:pt idx="17">
                  <c:v>2.8850808508675447</c:v>
                </c:pt>
                <c:pt idx="18">
                  <c:v>2.5953645077416971</c:v>
                </c:pt>
                <c:pt idx="19">
                  <c:v>2.875651692940338</c:v>
                </c:pt>
                <c:pt idx="20">
                  <c:v>2.9270554123898211</c:v>
                </c:pt>
                <c:pt idx="21">
                  <c:v>3.0235767297202742</c:v>
                </c:pt>
                <c:pt idx="22">
                  <c:v>3.1369453381088221</c:v>
                </c:pt>
                <c:pt idx="23">
                  <c:v>1.8107278364226704</c:v>
                </c:pt>
                <c:pt idx="24">
                  <c:v>3.4933132784213181</c:v>
                </c:pt>
                <c:pt idx="25">
                  <c:v>3.4913368999943031</c:v>
                </c:pt>
                <c:pt idx="26">
                  <c:v>3.4198362470375692</c:v>
                </c:pt>
                <c:pt idx="27">
                  <c:v>3.5531842816134223</c:v>
                </c:pt>
                <c:pt idx="28">
                  <c:v>3.5423595148879534</c:v>
                </c:pt>
                <c:pt idx="29">
                  <c:v>3.41217904812259</c:v>
                </c:pt>
                <c:pt idx="30">
                  <c:v>3.803543376410623</c:v>
                </c:pt>
                <c:pt idx="31">
                  <c:v>3.6854883032969554</c:v>
                </c:pt>
                <c:pt idx="32">
                  <c:v>4.3126423829795337</c:v>
                </c:pt>
                <c:pt idx="33">
                  <c:v>4.1617766122359399</c:v>
                </c:pt>
                <c:pt idx="34">
                  <c:v>4.2549907188895082</c:v>
                </c:pt>
                <c:pt idx="35">
                  <c:v>4.3522816037389838</c:v>
                </c:pt>
                <c:pt idx="36">
                  <c:v>4.2052672194961245</c:v>
                </c:pt>
                <c:pt idx="37">
                  <c:v>4.3694428222691233</c:v>
                </c:pt>
                <c:pt idx="38">
                  <c:v>4.34572342750708</c:v>
                </c:pt>
                <c:pt idx="39">
                  <c:v>4.297027636888858</c:v>
                </c:pt>
                <c:pt idx="40">
                  <c:v>4.2280454715097147</c:v>
                </c:pt>
                <c:pt idx="41">
                  <c:v>3.9010140489847007</c:v>
                </c:pt>
                <c:pt idx="42">
                  <c:v>7.2707000364711742</c:v>
                </c:pt>
                <c:pt idx="43">
                  <c:v>3.6712697369599026</c:v>
                </c:pt>
                <c:pt idx="44">
                  <c:v>3.9121501617436034</c:v>
                </c:pt>
                <c:pt idx="45">
                  <c:v>3.9606291572862542</c:v>
                </c:pt>
                <c:pt idx="46">
                  <c:v>3.9023216671850691</c:v>
                </c:pt>
                <c:pt idx="47">
                  <c:v>4.0818491386363407</c:v>
                </c:pt>
                <c:pt idx="48">
                  <c:v>4.2283212400907955</c:v>
                </c:pt>
                <c:pt idx="49">
                  <c:v>4.2951420247401932</c:v>
                </c:pt>
                <c:pt idx="50">
                  <c:v>4.213504420781514</c:v>
                </c:pt>
                <c:pt idx="51">
                  <c:v>4.4467191509333492</c:v>
                </c:pt>
                <c:pt idx="52">
                  <c:v>4.429129533451583</c:v>
                </c:pt>
                <c:pt idx="53">
                  <c:v>4.3206277774474584</c:v>
                </c:pt>
                <c:pt idx="54">
                  <c:v>4.3690850131299754</c:v>
                </c:pt>
                <c:pt idx="55">
                  <c:v>4.8747501654136665</c:v>
                </c:pt>
                <c:pt idx="56">
                  <c:v>1.486481449790807</c:v>
                </c:pt>
                <c:pt idx="57">
                  <c:v>1.5152659484957869</c:v>
                </c:pt>
                <c:pt idx="58">
                  <c:v>1.6476329442552986</c:v>
                </c:pt>
                <c:pt idx="59">
                  <c:v>1.1677714433122208</c:v>
                </c:pt>
                <c:pt idx="60">
                  <c:v>1.2810249324411584</c:v>
                </c:pt>
                <c:pt idx="61">
                  <c:v>1.3221064641871065</c:v>
                </c:pt>
                <c:pt idx="62">
                  <c:v>1.267833359815516</c:v>
                </c:pt>
                <c:pt idx="63">
                  <c:v>1.2883589022535369</c:v>
                </c:pt>
                <c:pt idx="64">
                  <c:v>1.1952451315901034</c:v>
                </c:pt>
                <c:pt idx="65">
                  <c:v>1.2183318273605235</c:v>
                </c:pt>
                <c:pt idx="66">
                  <c:v>1.2242894162052653</c:v>
                </c:pt>
                <c:pt idx="67">
                  <c:v>1.2046287192045262</c:v>
                </c:pt>
                <c:pt idx="68">
                  <c:v>1.224277615450664</c:v>
                </c:pt>
                <c:pt idx="69">
                  <c:v>1.2144920750201371</c:v>
                </c:pt>
                <c:pt idx="70">
                  <c:v>1.1588637199757357</c:v>
                </c:pt>
                <c:pt idx="71">
                  <c:v>1.2007043099518664</c:v>
                </c:pt>
                <c:pt idx="72">
                  <c:v>1.1953315609695812</c:v>
                </c:pt>
                <c:pt idx="73">
                  <c:v>1.0970307481518198</c:v>
                </c:pt>
                <c:pt idx="74">
                  <c:v>1.2229469657259711</c:v>
                </c:pt>
                <c:pt idx="75">
                  <c:v>1.3103976415835072</c:v>
                </c:pt>
                <c:pt idx="76">
                  <c:v>1.2516516235033659</c:v>
                </c:pt>
                <c:pt idx="77">
                  <c:v>1.1419590261702006</c:v>
                </c:pt>
                <c:pt idx="78">
                  <c:v>1.1622704085231164</c:v>
                </c:pt>
                <c:pt idx="79">
                  <c:v>1.1934249038078282</c:v>
                </c:pt>
                <c:pt idx="80">
                  <c:v>1.2532632040274083</c:v>
                </c:pt>
                <c:pt idx="81">
                  <c:v>1.2554457588613537</c:v>
                </c:pt>
                <c:pt idx="82">
                  <c:v>1.2752890197965692</c:v>
                </c:pt>
                <c:pt idx="83">
                  <c:v>1.3419604085570576</c:v>
                </c:pt>
                <c:pt idx="84">
                  <c:v>1.5823972312592767</c:v>
                </c:pt>
                <c:pt idx="85">
                  <c:v>1.5308680057885931</c:v>
                </c:pt>
                <c:pt idx="86">
                  <c:v>1.6115644492090302</c:v>
                </c:pt>
                <c:pt idx="87">
                  <c:v>1.4903595560684224</c:v>
                </c:pt>
                <c:pt idx="88">
                  <c:v>1.4883624522867491</c:v>
                </c:pt>
                <c:pt idx="89">
                  <c:v>1.3698465303910521</c:v>
                </c:pt>
                <c:pt idx="90">
                  <c:v>1.5241300516938314</c:v>
                </c:pt>
                <c:pt idx="91">
                  <c:v>1.756509277275627</c:v>
                </c:pt>
                <c:pt idx="92">
                  <c:v>1.6239970277970868</c:v>
                </c:pt>
                <c:pt idx="93">
                  <c:v>1.5823905619945025</c:v>
                </c:pt>
                <c:pt idx="94">
                  <c:v>1.4897036712973721</c:v>
                </c:pt>
                <c:pt idx="95">
                  <c:v>1.4129131015850904</c:v>
                </c:pt>
                <c:pt idx="96">
                  <c:v>1.5039398714366392</c:v>
                </c:pt>
                <c:pt idx="97">
                  <c:v>1.645750415102595</c:v>
                </c:pt>
                <c:pt idx="98">
                  <c:v>1.6569992291830766</c:v>
                </c:pt>
                <c:pt idx="99">
                  <c:v>1.7462891782339476</c:v>
                </c:pt>
                <c:pt idx="100">
                  <c:v>1.689235426907896</c:v>
                </c:pt>
                <c:pt idx="101">
                  <c:v>1.5865936099395996</c:v>
                </c:pt>
                <c:pt idx="102">
                  <c:v>1.5490358988516373</c:v>
                </c:pt>
                <c:pt idx="103">
                  <c:v>1.6466390694453319</c:v>
                </c:pt>
                <c:pt idx="104">
                  <c:v>1.4718745765178163</c:v>
                </c:pt>
                <c:pt idx="105">
                  <c:v>1.4926058324687526</c:v>
                </c:pt>
                <c:pt idx="106">
                  <c:v>1.4777237079265952</c:v>
                </c:pt>
                <c:pt idx="107">
                  <c:v>1.4396539855911761</c:v>
                </c:pt>
                <c:pt idx="108">
                  <c:v>1.4384179941795774</c:v>
                </c:pt>
                <c:pt idx="109">
                  <c:v>1.3845077511972328</c:v>
                </c:pt>
                <c:pt idx="110">
                  <c:v>1.3669095535628786</c:v>
                </c:pt>
                <c:pt idx="111">
                  <c:v>1.364961927102919</c:v>
                </c:pt>
                <c:pt idx="112">
                  <c:v>1.407262561343456</c:v>
                </c:pt>
                <c:pt idx="113">
                  <c:v>1.4022014125529714</c:v>
                </c:pt>
                <c:pt idx="114">
                  <c:v>1.3831122676685164</c:v>
                </c:pt>
                <c:pt idx="115">
                  <c:v>1.3444295893478291</c:v>
                </c:pt>
                <c:pt idx="116">
                  <c:v>1.362245961122567</c:v>
                </c:pt>
                <c:pt idx="117">
                  <c:v>1.3525342809187366</c:v>
                </c:pt>
                <c:pt idx="118">
                  <c:v>1.3491759325525221</c:v>
                </c:pt>
                <c:pt idx="119">
                  <c:v>1.3148163286660823</c:v>
                </c:pt>
                <c:pt idx="120">
                  <c:v>1.3880225298025934</c:v>
                </c:pt>
                <c:pt idx="121">
                  <c:v>1.3582389630846747</c:v>
                </c:pt>
                <c:pt idx="122">
                  <c:v>1.404421440332152</c:v>
                </c:pt>
                <c:pt idx="123">
                  <c:v>1.3292049803687727</c:v>
                </c:pt>
                <c:pt idx="124">
                  <c:v>1.328277628007182</c:v>
                </c:pt>
                <c:pt idx="125">
                  <c:v>1.2546095050962001</c:v>
                </c:pt>
                <c:pt idx="126">
                  <c:v>1.302787568588847</c:v>
                </c:pt>
                <c:pt idx="127">
                  <c:v>1.3781116877118746</c:v>
                </c:pt>
                <c:pt idx="128">
                  <c:v>1.3801724164946467</c:v>
                </c:pt>
                <c:pt idx="129">
                  <c:v>1.3768001781151067</c:v>
                </c:pt>
                <c:pt idx="130">
                  <c:v>1.3279626317617523</c:v>
                </c:pt>
                <c:pt idx="131">
                  <c:v>1.2980911906954713</c:v>
                </c:pt>
                <c:pt idx="132">
                  <c:v>1.3768908078034161</c:v>
                </c:pt>
                <c:pt idx="133">
                  <c:v>1.3806485089568039</c:v>
                </c:pt>
                <c:pt idx="134">
                  <c:v>1.4250225024704795</c:v>
                </c:pt>
                <c:pt idx="135">
                  <c:v>1.4152786333754916</c:v>
                </c:pt>
                <c:pt idx="136">
                  <c:v>2.1793530223874575</c:v>
                </c:pt>
                <c:pt idx="137">
                  <c:v>2.1434871906980031</c:v>
                </c:pt>
                <c:pt idx="138">
                  <c:v>2.1454998164573005</c:v>
                </c:pt>
              </c:numCache>
            </c:numRef>
          </c:val>
          <c:smooth val="1"/>
        </c:ser>
        <c:dLbls>
          <c:showLegendKey val="0"/>
          <c:showVal val="0"/>
          <c:showCatName val="0"/>
          <c:showSerName val="0"/>
          <c:showPercent val="0"/>
          <c:showBubbleSize val="0"/>
        </c:dLbls>
        <c:marker val="1"/>
        <c:smooth val="0"/>
        <c:axId val="49729024"/>
        <c:axId val="96299840"/>
      </c:lineChart>
      <c:dateAx>
        <c:axId val="49729024"/>
        <c:scaling>
          <c:orientation val="minMax"/>
          <c:min val="38139"/>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96299840"/>
        <c:crosses val="autoZero"/>
        <c:auto val="1"/>
        <c:lblOffset val="100"/>
        <c:baseTimeUnit val="months"/>
        <c:majorUnit val="24"/>
        <c:majorTimeUnit val="months"/>
      </c:dateAx>
      <c:valAx>
        <c:axId val="96299840"/>
        <c:scaling>
          <c:orientation val="minMax"/>
          <c:max val="60"/>
        </c:scaling>
        <c:delete val="0"/>
        <c:axPos val="l"/>
        <c:title>
          <c:tx>
            <c:rich>
              <a:bodyPr rot="0" vert="horz"/>
              <a:lstStyle/>
              <a:p>
                <a:pPr algn="ctr">
                  <a:defRPr/>
                </a:pPr>
                <a:r>
                  <a:rPr lang="es-CO"/>
                  <a:t>(porcentaje)</a:t>
                </a:r>
              </a:p>
            </c:rich>
          </c:tx>
          <c:layout>
            <c:manualLayout>
              <c:xMode val="edge"/>
              <c:yMode val="edge"/>
              <c:x val="1.2355413615256133E-2"/>
              <c:y val="1.7616349025255454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49729024"/>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11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80555555555549E-2"/>
          <c:y val="8.914976851851851E-2"/>
          <c:w val="0.83748874247861871"/>
          <c:h val="0.71613560137043941"/>
        </c:manualLayout>
      </c:layout>
      <c:lineChart>
        <c:grouping val="standard"/>
        <c:varyColors val="0"/>
        <c:ser>
          <c:idx val="0"/>
          <c:order val="0"/>
          <c:tx>
            <c:strRef>
              <c:f>'G51'!$B$1</c:f>
              <c:strCache>
                <c:ptCount val="1"/>
                <c:pt idx="0">
                  <c:v>Pago de intereses  y amortizaciones con cm/ingreso disponible</c:v>
                </c:pt>
              </c:strCache>
            </c:strRef>
          </c:tx>
          <c:spPr>
            <a:ln w="28575">
              <a:solidFill>
                <a:srgbClr val="980000"/>
              </a:solidFill>
              <a:prstDash val="solid"/>
            </a:ln>
          </c:spPr>
          <c:marker>
            <c:symbol val="none"/>
          </c:marker>
          <c:dPt>
            <c:idx val="0"/>
            <c:bubble3D val="0"/>
          </c:dPt>
          <c:dPt>
            <c:idx val="14"/>
            <c:bubble3D val="0"/>
          </c:dPt>
          <c:dPt>
            <c:idx val="15"/>
            <c:bubble3D val="0"/>
          </c:dPt>
          <c:dPt>
            <c:idx val="16"/>
            <c:bubble3D val="0"/>
          </c:dPt>
          <c:dPt>
            <c:idx val="17"/>
            <c:bubble3D val="0"/>
            <c:spPr>
              <a:ln w="28575">
                <a:solidFill>
                  <a:srgbClr val="980000"/>
                </a:solidFill>
                <a:prstDash val="sysDash"/>
              </a:ln>
            </c:spPr>
          </c:dPt>
          <c:dPt>
            <c:idx val="18"/>
            <c:bubble3D val="0"/>
            <c:spPr>
              <a:ln w="28575">
                <a:solidFill>
                  <a:srgbClr val="980000"/>
                </a:solidFill>
                <a:prstDash val="sysDash"/>
              </a:ln>
            </c:spPr>
          </c:dPt>
          <c:dLbls>
            <c:dLbl>
              <c:idx val="18"/>
              <c:layout>
                <c:manualLayout>
                  <c:x val="5.4420340314603535E-3"/>
                  <c:y val="-1.5267175572519083E-2"/>
                </c:manualLayout>
              </c:layout>
              <c:numFmt formatCode="#,##0.0" sourceLinked="0"/>
              <c:spPr/>
              <c:txPr>
                <a:bodyPr/>
                <a:lstStyle/>
                <a:p>
                  <a:pPr>
                    <a:defRPr b="1">
                      <a:solidFill>
                        <a:srgbClr val="B22C1B"/>
                      </a:solidFill>
                    </a:defRPr>
                  </a:pPr>
                  <a:endParaRPr lang="es-CO"/>
                </a:p>
              </c:txPr>
              <c:showLegendKey val="0"/>
              <c:showVal val="1"/>
              <c:showCatName val="0"/>
              <c:showSerName val="0"/>
              <c:showPercent val="0"/>
              <c:showBubbleSize val="0"/>
            </c:dLbl>
            <c:txPr>
              <a:bodyPr/>
              <a:lstStyle/>
              <a:p>
                <a:pPr>
                  <a:defRPr b="1">
                    <a:solidFill>
                      <a:srgbClr val="B22C1B"/>
                    </a:solidFill>
                  </a:defRPr>
                </a:pPr>
                <a:endParaRPr lang="es-CO"/>
              </a:p>
            </c:txPr>
            <c:showLegendKey val="0"/>
            <c:showVal val="0"/>
            <c:showCatName val="0"/>
            <c:showSerName val="0"/>
            <c:showPercent val="0"/>
            <c:showBubbleSize val="0"/>
          </c:dLbls>
          <c:cat>
            <c:strRef>
              <c:f>'G51'!$A$4:$A$22</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 (e) </c:v>
                </c:pt>
                <c:pt idx="16">
                  <c:v>2012</c:v>
                </c:pt>
                <c:pt idx="17">
                  <c:v>2013 (e) </c:v>
                </c:pt>
                <c:pt idx="18">
                  <c:v>2014 (e) </c:v>
                </c:pt>
              </c:strCache>
            </c:strRef>
          </c:cat>
          <c:val>
            <c:numRef>
              <c:f>'G51'!$B$4:$B$22</c:f>
              <c:numCache>
                <c:formatCode>#,#00</c:formatCode>
                <c:ptCount val="19"/>
                <c:pt idx="0">
                  <c:v>9.8582294179472818</c:v>
                </c:pt>
                <c:pt idx="1">
                  <c:v>9.6192332739407469</c:v>
                </c:pt>
                <c:pt idx="2">
                  <c:v>10.078603740564445</c:v>
                </c:pt>
                <c:pt idx="3">
                  <c:v>8.4247358396895375</c:v>
                </c:pt>
                <c:pt idx="4">
                  <c:v>6.4142908238427543</c:v>
                </c:pt>
                <c:pt idx="5">
                  <c:v>5.15906714140002</c:v>
                </c:pt>
                <c:pt idx="6">
                  <c:v>4.7005364688708555</c:v>
                </c:pt>
                <c:pt idx="7">
                  <c:v>4.911202657113237</c:v>
                </c:pt>
                <c:pt idx="8">
                  <c:v>4.7622140539695756</c:v>
                </c:pt>
                <c:pt idx="9">
                  <c:v>4.9521246556873253</c:v>
                </c:pt>
                <c:pt idx="10">
                  <c:v>5.5474311036302986</c:v>
                </c:pt>
                <c:pt idx="11">
                  <c:v>6.4092504048908534</c:v>
                </c:pt>
                <c:pt idx="12">
                  <c:v>7.9285170715253939</c:v>
                </c:pt>
                <c:pt idx="13">
                  <c:v>7.7106798807182564</c:v>
                </c:pt>
                <c:pt idx="14">
                  <c:v>7.3092366037552603</c:v>
                </c:pt>
                <c:pt idx="15">
                  <c:v>7.7645623524914305</c:v>
                </c:pt>
                <c:pt idx="16">
                  <c:v>8.5629465665249551</c:v>
                </c:pt>
                <c:pt idx="17">
                  <c:v>8.9940334452553152</c:v>
                </c:pt>
                <c:pt idx="18">
                  <c:v>9.1048234721213568</c:v>
                </c:pt>
              </c:numCache>
            </c:numRef>
          </c:val>
          <c:smooth val="0"/>
        </c:ser>
        <c:ser>
          <c:idx val="1"/>
          <c:order val="1"/>
          <c:tx>
            <c:strRef>
              <c:f>'G51'!$C$1</c:f>
              <c:strCache>
                <c:ptCount val="1"/>
                <c:pt idx="0">
                  <c:v>Pago de intereses con  CM/ingreso disponible </c:v>
                </c:pt>
              </c:strCache>
            </c:strRef>
          </c:tx>
          <c:spPr>
            <a:ln w="28575">
              <a:solidFill>
                <a:srgbClr val="EAB200"/>
              </a:solidFill>
              <a:prstDash val="solid"/>
            </a:ln>
          </c:spPr>
          <c:marker>
            <c:symbol val="none"/>
          </c:marker>
          <c:dPt>
            <c:idx val="14"/>
            <c:bubble3D val="0"/>
          </c:dPt>
          <c:dPt>
            <c:idx val="15"/>
            <c:bubble3D val="0"/>
          </c:dPt>
          <c:dPt>
            <c:idx val="16"/>
            <c:bubble3D val="0"/>
          </c:dPt>
          <c:dPt>
            <c:idx val="17"/>
            <c:bubble3D val="0"/>
            <c:spPr>
              <a:ln w="28575">
                <a:solidFill>
                  <a:srgbClr val="EAB200"/>
                </a:solidFill>
                <a:prstDash val="sysDash"/>
              </a:ln>
            </c:spPr>
          </c:dPt>
          <c:dPt>
            <c:idx val="18"/>
            <c:bubble3D val="0"/>
            <c:spPr>
              <a:ln w="28575">
                <a:solidFill>
                  <a:srgbClr val="EAB200"/>
                </a:solidFill>
                <a:prstDash val="sysDash"/>
              </a:ln>
            </c:spPr>
          </c:dPt>
          <c:dLbls>
            <c:dLbl>
              <c:idx val="18"/>
              <c:layout>
                <c:manualLayout>
                  <c:x val="1.0884353741496598E-2"/>
                  <c:y val="-6.1068702290077454E-3"/>
                </c:manualLayout>
              </c:layout>
              <c:showLegendKey val="0"/>
              <c:showVal val="1"/>
              <c:showCatName val="0"/>
              <c:showSerName val="0"/>
              <c:showPercent val="0"/>
              <c:showBubbleSize val="0"/>
            </c:dLbl>
            <c:numFmt formatCode="#,##0.0" sourceLinked="0"/>
            <c:txPr>
              <a:bodyPr/>
              <a:lstStyle/>
              <a:p>
                <a:pPr>
                  <a:defRPr b="1">
                    <a:solidFill>
                      <a:srgbClr val="ECB720"/>
                    </a:solidFill>
                  </a:defRPr>
                </a:pPr>
                <a:endParaRPr lang="es-CO"/>
              </a:p>
            </c:txPr>
            <c:showLegendKey val="0"/>
            <c:showVal val="0"/>
            <c:showCatName val="0"/>
            <c:showSerName val="0"/>
            <c:showPercent val="0"/>
            <c:showBubbleSize val="0"/>
          </c:dLbls>
          <c:cat>
            <c:strRef>
              <c:f>'G51'!$A$4:$A$22</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 (e) </c:v>
                </c:pt>
                <c:pt idx="16">
                  <c:v>2012</c:v>
                </c:pt>
                <c:pt idx="17">
                  <c:v>2013 (e) </c:v>
                </c:pt>
                <c:pt idx="18">
                  <c:v>2014 (e) </c:v>
                </c:pt>
              </c:strCache>
            </c:strRef>
          </c:cat>
          <c:val>
            <c:numRef>
              <c:f>'G51'!$C$4:$C$22</c:f>
              <c:numCache>
                <c:formatCode>#,#00</c:formatCode>
                <c:ptCount val="19"/>
                <c:pt idx="0">
                  <c:v>5.6484484498500764</c:v>
                </c:pt>
                <c:pt idx="1">
                  <c:v>5.2631473793564698</c:v>
                </c:pt>
                <c:pt idx="2">
                  <c:v>6.038583484305823</c:v>
                </c:pt>
                <c:pt idx="3">
                  <c:v>4.6035143971358998</c:v>
                </c:pt>
                <c:pt idx="4">
                  <c:v>2.7038693187051179</c:v>
                </c:pt>
                <c:pt idx="5">
                  <c:v>2.2925446087274497</c:v>
                </c:pt>
                <c:pt idx="6">
                  <c:v>1.9681870238971844</c:v>
                </c:pt>
                <c:pt idx="7">
                  <c:v>1.9056874237248476</c:v>
                </c:pt>
                <c:pt idx="8">
                  <c:v>1.9037588892052926</c:v>
                </c:pt>
                <c:pt idx="9">
                  <c:v>1.9650073425041628</c:v>
                </c:pt>
                <c:pt idx="10">
                  <c:v>2.0974161354689951</c:v>
                </c:pt>
                <c:pt idx="11">
                  <c:v>2.4686822147366891</c:v>
                </c:pt>
                <c:pt idx="12">
                  <c:v>3.3603165454310253</c:v>
                </c:pt>
                <c:pt idx="13">
                  <c:v>3.2187445427953572</c:v>
                </c:pt>
                <c:pt idx="14">
                  <c:v>2.9140475855437007</c:v>
                </c:pt>
                <c:pt idx="15">
                  <c:v>3.2113596796076345</c:v>
                </c:pt>
                <c:pt idx="16">
                  <c:v>3.6855666480160627</c:v>
                </c:pt>
                <c:pt idx="17">
                  <c:v>3.8884115165468089</c:v>
                </c:pt>
                <c:pt idx="18" formatCode="General">
                  <c:v>3.8160978940436525</c:v>
                </c:pt>
              </c:numCache>
            </c:numRef>
          </c:val>
          <c:smooth val="0"/>
        </c:ser>
        <c:dLbls>
          <c:showLegendKey val="0"/>
          <c:showVal val="0"/>
          <c:showCatName val="0"/>
          <c:showSerName val="0"/>
          <c:showPercent val="0"/>
          <c:showBubbleSize val="0"/>
        </c:dLbls>
        <c:marker val="1"/>
        <c:smooth val="0"/>
        <c:axId val="96017920"/>
        <c:axId val="96302144"/>
      </c:lineChart>
      <c:catAx>
        <c:axId val="96017920"/>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96302144"/>
        <c:crosses val="autoZero"/>
        <c:auto val="1"/>
        <c:lblAlgn val="ctr"/>
        <c:lblOffset val="100"/>
        <c:tickLblSkip val="2"/>
        <c:tickMarkSkip val="2"/>
        <c:noMultiLvlLbl val="0"/>
      </c:catAx>
      <c:valAx>
        <c:axId val="96302144"/>
        <c:scaling>
          <c:orientation val="minMax"/>
        </c:scaling>
        <c:delete val="0"/>
        <c:axPos val="l"/>
        <c:title>
          <c:tx>
            <c:rich>
              <a:bodyPr rot="0" vert="horz"/>
              <a:lstStyle/>
              <a:p>
                <a:pPr algn="ctr">
                  <a:defRPr/>
                </a:pPr>
                <a:r>
                  <a:rPr lang="es-CO"/>
                  <a:t>(porcentaje)</a:t>
                </a:r>
              </a:p>
            </c:rich>
          </c:tx>
          <c:layout>
            <c:manualLayout>
              <c:xMode val="edge"/>
              <c:yMode val="edge"/>
              <c:x val="1.4111013901040147E-2"/>
              <c:y val="1.9400372310289408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96017920"/>
        <c:crosses val="autoZero"/>
        <c:crossBetween val="between"/>
      </c:valAx>
      <c:spPr>
        <a:noFill/>
        <a:ln w="25400">
          <a:noFill/>
        </a:ln>
      </c:spPr>
    </c:plotArea>
    <c:legend>
      <c:legendPos val="b"/>
      <c:layout>
        <c:manualLayout>
          <c:xMode val="edge"/>
          <c:yMode val="edge"/>
          <c:x val="0"/>
          <c:y val="0.8692697000661177"/>
          <c:w val="1"/>
          <c:h val="0.11240968924685941"/>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0655" l="0.70000000000000062" r="0.70000000000000062" t="0.750000000000006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167527</xdr:colOff>
      <xdr:row>7</xdr:row>
      <xdr:rowOff>9524</xdr:rowOff>
    </xdr:from>
    <xdr:to>
      <xdr:col>16</xdr:col>
      <xdr:colOff>560294</xdr:colOff>
      <xdr:row>33</xdr:row>
      <xdr:rowOff>11205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228600</xdr:colOff>
      <xdr:row>5</xdr:row>
      <xdr:rowOff>114300</xdr:rowOff>
    </xdr:from>
    <xdr:to>
      <xdr:col>14</xdr:col>
      <xdr:colOff>847724</xdr:colOff>
      <xdr:row>29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28015</xdr:colOff>
      <xdr:row>6</xdr:row>
      <xdr:rowOff>79375</xdr:rowOff>
    </xdr:from>
    <xdr:to>
      <xdr:col>13</xdr:col>
      <xdr:colOff>616324</xdr:colOff>
      <xdr:row>28</xdr:row>
      <xdr:rowOff>47625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156883</xdr:colOff>
      <xdr:row>6</xdr:row>
      <xdr:rowOff>179294</xdr:rowOff>
    </xdr:from>
    <xdr:to>
      <xdr:col>13</xdr:col>
      <xdr:colOff>499783</xdr:colOff>
      <xdr:row>28</xdr:row>
      <xdr:rowOff>178594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148477</xdr:colOff>
      <xdr:row>7</xdr:row>
      <xdr:rowOff>66674</xdr:rowOff>
    </xdr:from>
    <xdr:to>
      <xdr:col>14</xdr:col>
      <xdr:colOff>255494</xdr:colOff>
      <xdr:row>33</xdr:row>
      <xdr:rowOff>68355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164166</xdr:colOff>
      <xdr:row>4</xdr:row>
      <xdr:rowOff>47065</xdr:rowOff>
    </xdr:from>
    <xdr:to>
      <xdr:col>17</xdr:col>
      <xdr:colOff>179294</xdr:colOff>
      <xdr:row>30</xdr:row>
      <xdr:rowOff>126066</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0.84321</cdr:x>
      <cdr:y>0.00331</cdr:y>
    </cdr:from>
    <cdr:to>
      <cdr:x>0.99757</cdr:x>
      <cdr:y>0.04893</cdr:y>
    </cdr:to>
    <cdr:sp macro="" textlink="">
      <cdr:nvSpPr>
        <cdr:cNvPr id="2" name="1 CuadroTexto"/>
        <cdr:cNvSpPr txBox="1"/>
      </cdr:nvSpPr>
      <cdr:spPr>
        <a:xfrm xmlns:a="http://schemas.openxmlformats.org/drawingml/2006/main">
          <a:off x="5891855" y="16634"/>
          <a:ext cx="1078579" cy="229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100" b="0">
              <a:latin typeface="ZapfHumnst BT" pitchFamily="34" charset="0"/>
            </a:rPr>
            <a:t>(porcentaje)</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219075</xdr:colOff>
      <xdr:row>4</xdr:row>
      <xdr:rowOff>1</xdr:rowOff>
    </xdr:from>
    <xdr:to>
      <xdr:col>9</xdr:col>
      <xdr:colOff>619125</xdr:colOff>
      <xdr:row>27</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390525</xdr:colOff>
      <xdr:row>3</xdr:row>
      <xdr:rowOff>171450</xdr:rowOff>
    </xdr:from>
    <xdr:to>
      <xdr:col>8</xdr:col>
      <xdr:colOff>1181099</xdr:colOff>
      <xdr:row>24</xdr:row>
      <xdr:rowOff>190499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34016</xdr:colOff>
      <xdr:row>8</xdr:row>
      <xdr:rowOff>77559</xdr:rowOff>
    </xdr:from>
    <xdr:to>
      <xdr:col>13</xdr:col>
      <xdr:colOff>761999</xdr:colOff>
      <xdr:row>28</xdr:row>
      <xdr:rowOff>66674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12</xdr:row>
      <xdr:rowOff>85725</xdr:rowOff>
    </xdr:from>
    <xdr:to>
      <xdr:col>6</xdr:col>
      <xdr:colOff>104775</xdr:colOff>
      <xdr:row>15</xdr:row>
      <xdr:rowOff>38100</xdr:rowOff>
    </xdr:to>
    <xdr:sp macro="" textlink="">
      <xdr:nvSpPr>
        <xdr:cNvPr id="3" name="2 CuadroTexto"/>
        <xdr:cNvSpPr txBox="1"/>
      </xdr:nvSpPr>
      <xdr:spPr>
        <a:xfrm>
          <a:off x="10258425" y="2952750"/>
          <a:ext cx="8667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Menos</a:t>
          </a:r>
        </a:p>
        <a:p>
          <a:pPr algn="ctr"/>
          <a:r>
            <a:rPr lang="es-CO" sz="1100"/>
            <a:t>restrictivos</a:t>
          </a:r>
        </a:p>
      </xdr:txBody>
    </xdr:sp>
    <xdr:clientData/>
  </xdr:twoCellAnchor>
  <xdr:twoCellAnchor>
    <xdr:from>
      <xdr:col>5</xdr:col>
      <xdr:colOff>0</xdr:colOff>
      <xdr:row>19</xdr:row>
      <xdr:rowOff>95250</xdr:rowOff>
    </xdr:from>
    <xdr:to>
      <xdr:col>6</xdr:col>
      <xdr:colOff>142876</xdr:colOff>
      <xdr:row>22</xdr:row>
      <xdr:rowOff>47625</xdr:rowOff>
    </xdr:to>
    <xdr:sp macro="" textlink="">
      <xdr:nvSpPr>
        <xdr:cNvPr id="4" name="3 CuadroTexto"/>
        <xdr:cNvSpPr txBox="1"/>
      </xdr:nvSpPr>
      <xdr:spPr>
        <a:xfrm>
          <a:off x="10258425" y="4295775"/>
          <a:ext cx="904876"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Más</a:t>
          </a:r>
        </a:p>
        <a:p>
          <a:pPr algn="ctr"/>
          <a:r>
            <a:rPr lang="es-CO" sz="1100"/>
            <a:t>restrictivos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257175</xdr:colOff>
      <xdr:row>6</xdr:row>
      <xdr:rowOff>95250</xdr:rowOff>
    </xdr:from>
    <xdr:to>
      <xdr:col>19</xdr:col>
      <xdr:colOff>323850</xdr:colOff>
      <xdr:row>36</xdr:row>
      <xdr:rowOff>114300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0.83088</cdr:x>
      <cdr:y>0.04375</cdr:y>
    </cdr:from>
    <cdr:to>
      <cdr:x>0.98524</cdr:x>
      <cdr:y>0.08937</cdr:y>
    </cdr:to>
    <cdr:sp macro="" textlink="">
      <cdr:nvSpPr>
        <cdr:cNvPr id="2" name="1 CuadroTexto"/>
        <cdr:cNvSpPr txBox="1"/>
      </cdr:nvSpPr>
      <cdr:spPr>
        <a:xfrm xmlns:a="http://schemas.openxmlformats.org/drawingml/2006/main">
          <a:off x="5896006" y="242119"/>
          <a:ext cx="1095358" cy="252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200">
              <a:latin typeface="Times New Roman" panose="02020603050405020304" pitchFamily="18" charset="0"/>
              <a:cs typeface="Times New Roman" panose="02020603050405020304" pitchFamily="18" charset="0"/>
            </a:rPr>
            <a:t>(porcentaje)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arurja/Desktop/III%20-%20C.%20Hogares_DIAGRAM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udamiento"/>
      <sheetName val="Endeudam establecimientos créd"/>
      <sheetName val="Endeudam_FNA-cooperativas"/>
      <sheetName val="Endeudamiento gráfico trimestra"/>
      <sheetName val="gasto hogares_cartera consumo"/>
      <sheetName val="consumo y vivienda_pib"/>
      <sheetName val="Encuesta crédito"/>
      <sheetName val="LTV"/>
      <sheetName val="Depóstios"/>
      <sheetName val="Depósitos_pib percápita"/>
      <sheetName val="CDT por sector"/>
      <sheetName val="Carga_componentes"/>
      <sheetName val="Carga_consumo vivienda"/>
      <sheetName val="Expectativas_consumidores"/>
      <sheetName val="Indice_condiciones_económicas"/>
      <sheetName val="intención compra vivienda dura "/>
      <sheetName val="Deflactor trimestral"/>
      <sheetName val="Sector solidario"/>
      <sheetName val="Endeudamiento semestral"/>
      <sheetName val="CDT hogares_ing anua"/>
    </sheetNames>
    <sheetDataSet>
      <sheetData sheetId="0">
        <row r="1">
          <cell r="B1" t="str">
            <v>Consumo</v>
          </cell>
        </row>
      </sheetData>
      <sheetData sheetId="1">
        <row r="1">
          <cell r="B1" t="str">
            <v>Consumo</v>
          </cell>
        </row>
      </sheetData>
      <sheetData sheetId="2">
        <row r="1">
          <cell r="H1" t="str">
            <v>Consumo</v>
          </cell>
        </row>
      </sheetData>
      <sheetData sheetId="3">
        <row r="1">
          <cell r="B1" t="str">
            <v>Consumo</v>
          </cell>
        </row>
      </sheetData>
      <sheetData sheetId="4">
        <row r="1">
          <cell r="B1" t="str">
            <v>Gasto en consumo de los hogares</v>
          </cell>
        </row>
      </sheetData>
      <sheetData sheetId="5">
        <row r="1">
          <cell r="B1" t="str">
            <v>Endeudamiento/PIB</v>
          </cell>
          <cell r="C1" t="str">
            <v>Tendencia</v>
          </cell>
        </row>
        <row r="2">
          <cell r="A2">
            <v>34943</v>
          </cell>
          <cell r="B2">
            <v>13.137546714483584</v>
          </cell>
          <cell r="D2">
            <v>2.8291382256771205</v>
          </cell>
          <cell r="E2">
            <v>-2.8291382256771205</v>
          </cell>
        </row>
        <row r="3">
          <cell r="A3">
            <v>35034</v>
          </cell>
          <cell r="B3">
            <v>13.540456752138772</v>
          </cell>
          <cell r="D3">
            <v>2.8291382256771205</v>
          </cell>
          <cell r="E3">
            <v>-2.8291382256771205</v>
          </cell>
        </row>
        <row r="4">
          <cell r="A4">
            <v>35125</v>
          </cell>
          <cell r="B4">
            <v>13.30256672451651</v>
          </cell>
          <cell r="D4">
            <v>2.8291382256771205</v>
          </cell>
          <cell r="E4">
            <v>-2.8291382256771205</v>
          </cell>
        </row>
        <row r="5">
          <cell r="A5">
            <v>35217</v>
          </cell>
          <cell r="B5">
            <v>13.399037764172617</v>
          </cell>
          <cell r="D5">
            <v>2.8291382256771205</v>
          </cell>
          <cell r="E5">
            <v>-2.8291382256771205</v>
          </cell>
        </row>
        <row r="6">
          <cell r="A6">
            <v>35309</v>
          </cell>
          <cell r="B6">
            <v>13.824617109577165</v>
          </cell>
          <cell r="D6">
            <v>2.8291382256771205</v>
          </cell>
          <cell r="E6">
            <v>-2.8291382256771205</v>
          </cell>
        </row>
        <row r="7">
          <cell r="A7">
            <v>35400</v>
          </cell>
          <cell r="B7">
            <v>13.531442872695884</v>
          </cell>
          <cell r="D7">
            <v>2.8291382256771205</v>
          </cell>
          <cell r="E7">
            <v>-2.8291382256771205</v>
          </cell>
        </row>
        <row r="8">
          <cell r="A8">
            <v>35490</v>
          </cell>
          <cell r="B8">
            <v>13.720858001082496</v>
          </cell>
          <cell r="D8">
            <v>2.8291382256771205</v>
          </cell>
          <cell r="E8">
            <v>-2.8291382256771205</v>
          </cell>
        </row>
        <row r="9">
          <cell r="A9">
            <v>35582</v>
          </cell>
          <cell r="B9">
            <v>13.86826673445837</v>
          </cell>
          <cell r="D9">
            <v>2.8291382256771205</v>
          </cell>
          <cell r="E9">
            <v>-2.8291382256771205</v>
          </cell>
        </row>
        <row r="10">
          <cell r="A10">
            <v>35674</v>
          </cell>
          <cell r="B10">
            <v>14.231469244311077</v>
          </cell>
          <cell r="D10">
            <v>2.8291382256771205</v>
          </cell>
          <cell r="E10">
            <v>-2.8291382256771205</v>
          </cell>
        </row>
        <row r="11">
          <cell r="A11">
            <v>35765</v>
          </cell>
          <cell r="B11">
            <v>14.695912564780761</v>
          </cell>
          <cell r="D11">
            <v>2.8291382256771205</v>
          </cell>
          <cell r="E11">
            <v>-2.8291382256771205</v>
          </cell>
        </row>
        <row r="12">
          <cell r="A12">
            <v>35855</v>
          </cell>
          <cell r="B12">
            <v>14.477003406403824</v>
          </cell>
          <cell r="D12">
            <v>2.8291382256771205</v>
          </cell>
          <cell r="E12">
            <v>-2.8291382256771205</v>
          </cell>
        </row>
        <row r="13">
          <cell r="A13">
            <v>35947</v>
          </cell>
          <cell r="B13">
            <v>14.430375980342717</v>
          </cell>
          <cell r="D13">
            <v>2.8291382256771205</v>
          </cell>
          <cell r="E13">
            <v>-2.8291382256771205</v>
          </cell>
        </row>
        <row r="14">
          <cell r="A14">
            <v>36039</v>
          </cell>
          <cell r="B14">
            <v>15.005707658634005</v>
          </cell>
          <cell r="D14">
            <v>2.8291382256771205</v>
          </cell>
          <cell r="E14">
            <v>-2.8291382256771205</v>
          </cell>
        </row>
        <row r="15">
          <cell r="A15">
            <v>36130</v>
          </cell>
          <cell r="B15">
            <v>14.79299135934918</v>
          </cell>
          <cell r="D15">
            <v>2.8291382256771205</v>
          </cell>
          <cell r="E15">
            <v>-2.8291382256771205</v>
          </cell>
        </row>
        <row r="16">
          <cell r="A16">
            <v>36220</v>
          </cell>
          <cell r="B16">
            <v>14.432595989234137</v>
          </cell>
          <cell r="D16">
            <v>2.8291382256771205</v>
          </cell>
          <cell r="E16">
            <v>-2.8291382256771205</v>
          </cell>
        </row>
        <row r="17">
          <cell r="A17">
            <v>36312</v>
          </cell>
          <cell r="B17">
            <v>13.988487088088238</v>
          </cell>
          <cell r="D17">
            <v>2.8291382256771205</v>
          </cell>
          <cell r="E17">
            <v>-2.8291382256771205</v>
          </cell>
        </row>
        <row r="18">
          <cell r="A18">
            <v>36404</v>
          </cell>
          <cell r="B18">
            <v>13.357278769661601</v>
          </cell>
          <cell r="D18">
            <v>2.8291382256771205</v>
          </cell>
          <cell r="E18">
            <v>-2.8291382256771205</v>
          </cell>
        </row>
        <row r="19">
          <cell r="A19">
            <v>36495</v>
          </cell>
          <cell r="B19">
            <v>12.697049407003702</v>
          </cell>
          <cell r="D19">
            <v>2.8291382256771205</v>
          </cell>
          <cell r="E19">
            <v>-2.8291382256771205</v>
          </cell>
        </row>
        <row r="20">
          <cell r="A20">
            <v>36586</v>
          </cell>
          <cell r="B20">
            <v>10.788061194092242</v>
          </cell>
          <cell r="D20">
            <v>2.8291382256771205</v>
          </cell>
          <cell r="E20">
            <v>-2.8291382256771205</v>
          </cell>
        </row>
        <row r="21">
          <cell r="A21">
            <v>36678</v>
          </cell>
          <cell r="B21">
            <v>10.484263744354111</v>
          </cell>
          <cell r="D21">
            <v>2.8291382256771205</v>
          </cell>
          <cell r="E21">
            <v>-2.8291382256771205</v>
          </cell>
        </row>
        <row r="22">
          <cell r="A22">
            <v>36770</v>
          </cell>
          <cell r="B22">
            <v>9.8103135030495316</v>
          </cell>
          <cell r="D22">
            <v>2.8291382256771205</v>
          </cell>
          <cell r="E22">
            <v>-2.8291382256771205</v>
          </cell>
        </row>
        <row r="23">
          <cell r="A23">
            <v>36861</v>
          </cell>
          <cell r="B23">
            <v>9.266799606344307</v>
          </cell>
          <cell r="D23">
            <v>2.8291382256771205</v>
          </cell>
          <cell r="E23">
            <v>-2.8291382256771205</v>
          </cell>
        </row>
        <row r="24">
          <cell r="A24">
            <v>36951</v>
          </cell>
          <cell r="B24">
            <v>8.8297390953653867</v>
          </cell>
          <cell r="D24">
            <v>2.8291382256771205</v>
          </cell>
          <cell r="E24">
            <v>-2.8291382256771205</v>
          </cell>
        </row>
        <row r="25">
          <cell r="A25">
            <v>37043</v>
          </cell>
          <cell r="B25">
            <v>8.7037061217258618</v>
          </cell>
          <cell r="D25">
            <v>2.8291382256771205</v>
          </cell>
          <cell r="E25">
            <v>-2.8291382256771205</v>
          </cell>
        </row>
        <row r="26">
          <cell r="A26">
            <v>37135</v>
          </cell>
          <cell r="B26">
            <v>8.6635179455099856</v>
          </cell>
          <cell r="D26">
            <v>2.8291382256771205</v>
          </cell>
          <cell r="E26">
            <v>-2.8291382256771205</v>
          </cell>
        </row>
        <row r="27">
          <cell r="A27">
            <v>37226</v>
          </cell>
          <cell r="B27">
            <v>8.7118367763490934</v>
          </cell>
          <cell r="D27">
            <v>2.8291382256771205</v>
          </cell>
          <cell r="E27">
            <v>-2.8291382256771205</v>
          </cell>
        </row>
        <row r="28">
          <cell r="A28">
            <v>37316</v>
          </cell>
          <cell r="B28">
            <v>8.4905686573379811</v>
          </cell>
          <cell r="D28">
            <v>2.8291382256771205</v>
          </cell>
          <cell r="E28">
            <v>-2.8291382256771205</v>
          </cell>
        </row>
        <row r="29">
          <cell r="A29">
            <v>37408</v>
          </cell>
          <cell r="B29">
            <v>8.5046183146624799</v>
          </cell>
          <cell r="D29">
            <v>2.8291382256771205</v>
          </cell>
          <cell r="E29">
            <v>-2.8291382256771205</v>
          </cell>
        </row>
        <row r="30">
          <cell r="A30">
            <v>37500</v>
          </cell>
          <cell r="B30">
            <v>8.5229293565564479</v>
          </cell>
          <cell r="D30">
            <v>2.8291382256771205</v>
          </cell>
          <cell r="E30">
            <v>-2.8291382256771205</v>
          </cell>
        </row>
        <row r="31">
          <cell r="A31">
            <v>37591</v>
          </cell>
          <cell r="B31">
            <v>8.4836809838211522</v>
          </cell>
          <cell r="D31">
            <v>2.8291382256771205</v>
          </cell>
          <cell r="E31">
            <v>-2.8291382256771205</v>
          </cell>
        </row>
        <row r="32">
          <cell r="A32">
            <v>37681</v>
          </cell>
          <cell r="B32">
            <v>8.1719075683804316</v>
          </cell>
          <cell r="D32">
            <v>2.8291382256771205</v>
          </cell>
          <cell r="E32">
            <v>-2.8291382256771205</v>
          </cell>
        </row>
        <row r="33">
          <cell r="A33">
            <v>37773</v>
          </cell>
          <cell r="B33">
            <v>8.1424429725725833</v>
          </cell>
          <cell r="D33">
            <v>2.8291382256771205</v>
          </cell>
          <cell r="E33">
            <v>-2.8291382256771205</v>
          </cell>
        </row>
        <row r="34">
          <cell r="A34">
            <v>37865</v>
          </cell>
          <cell r="B34">
            <v>8.1875609064036112</v>
          </cell>
          <cell r="D34">
            <v>2.8291382256771205</v>
          </cell>
          <cell r="E34">
            <v>-2.8291382256771205</v>
          </cell>
        </row>
        <row r="35">
          <cell r="A35">
            <v>37956</v>
          </cell>
          <cell r="B35">
            <v>8.1305527561430058</v>
          </cell>
          <cell r="D35">
            <v>2.8291382256771205</v>
          </cell>
          <cell r="E35">
            <v>-2.8291382256771205</v>
          </cell>
        </row>
        <row r="36">
          <cell r="A36">
            <v>38047</v>
          </cell>
          <cell r="B36">
            <v>7.9632641642749196</v>
          </cell>
          <cell r="D36">
            <v>2.8291382256771205</v>
          </cell>
          <cell r="E36">
            <v>-2.8291382256771205</v>
          </cell>
        </row>
        <row r="37">
          <cell r="A37">
            <v>38139</v>
          </cell>
          <cell r="B37">
            <v>7.9445604582027416</v>
          </cell>
          <cell r="D37">
            <v>2.8291382256771205</v>
          </cell>
          <cell r="E37">
            <v>-2.8291382256771205</v>
          </cell>
        </row>
        <row r="38">
          <cell r="A38">
            <v>38231</v>
          </cell>
          <cell r="B38">
            <v>8.05286285212037</v>
          </cell>
          <cell r="D38">
            <v>2.8291382256771205</v>
          </cell>
          <cell r="E38">
            <v>-2.8291382256771205</v>
          </cell>
        </row>
        <row r="39">
          <cell r="A39">
            <v>38322</v>
          </cell>
          <cell r="B39">
            <v>7.9634075469935519</v>
          </cell>
          <cell r="D39">
            <v>2.8291382256771205</v>
          </cell>
          <cell r="E39">
            <v>-2.8291382256771205</v>
          </cell>
        </row>
        <row r="40">
          <cell r="A40">
            <v>38412</v>
          </cell>
          <cell r="B40">
            <v>7.8512601857521789</v>
          </cell>
          <cell r="D40">
            <v>2.8291382256771205</v>
          </cell>
          <cell r="E40">
            <v>-2.8291382256771205</v>
          </cell>
        </row>
        <row r="41">
          <cell r="A41">
            <v>38504</v>
          </cell>
          <cell r="B41">
            <v>7.968712570592297</v>
          </cell>
          <cell r="D41">
            <v>2.8291382256771205</v>
          </cell>
          <cell r="E41">
            <v>-2.8291382256771205</v>
          </cell>
        </row>
        <row r="42">
          <cell r="A42">
            <v>38596</v>
          </cell>
          <cell r="B42">
            <v>8.2208546573359591</v>
          </cell>
          <cell r="D42">
            <v>2.8291382256771205</v>
          </cell>
          <cell r="E42">
            <v>-2.8291382256771205</v>
          </cell>
        </row>
        <row r="43">
          <cell r="A43">
            <v>38687</v>
          </cell>
          <cell r="B43">
            <v>8.6227993982536475</v>
          </cell>
          <cell r="D43">
            <v>2.8291382256771205</v>
          </cell>
          <cell r="E43">
            <v>-2.8291382256771205</v>
          </cell>
        </row>
        <row r="44">
          <cell r="A44">
            <v>38777</v>
          </cell>
          <cell r="B44">
            <v>8.7998408902272125</v>
          </cell>
          <cell r="D44">
            <v>2.8291382256771205</v>
          </cell>
          <cell r="E44">
            <v>-2.8291382256771205</v>
          </cell>
        </row>
        <row r="45">
          <cell r="A45">
            <v>38869</v>
          </cell>
          <cell r="B45">
            <v>9.1729344662570433</v>
          </cell>
          <cell r="D45">
            <v>2.8291382256771205</v>
          </cell>
          <cell r="E45">
            <v>-2.8291382256771205</v>
          </cell>
        </row>
        <row r="46">
          <cell r="A46">
            <v>38961</v>
          </cell>
          <cell r="B46">
            <v>9.692508146906599</v>
          </cell>
          <cell r="D46">
            <v>2.8291382256771205</v>
          </cell>
          <cell r="E46">
            <v>-2.8291382256771205</v>
          </cell>
        </row>
        <row r="47">
          <cell r="A47">
            <v>39052</v>
          </cell>
          <cell r="B47">
            <v>10.249564848405301</v>
          </cell>
          <cell r="D47">
            <v>2.8291382256771205</v>
          </cell>
          <cell r="E47">
            <v>-2.8291382256771205</v>
          </cell>
        </row>
        <row r="48">
          <cell r="A48">
            <v>39142</v>
          </cell>
          <cell r="B48">
            <v>10.460910803411391</v>
          </cell>
          <cell r="D48">
            <v>2.8291382256771205</v>
          </cell>
          <cell r="E48">
            <v>-2.8291382256771205</v>
          </cell>
        </row>
        <row r="49">
          <cell r="A49">
            <v>39234</v>
          </cell>
          <cell r="B49">
            <v>10.991780290816216</v>
          </cell>
          <cell r="D49">
            <v>2.8291382256771205</v>
          </cell>
          <cell r="E49">
            <v>-2.8291382256771205</v>
          </cell>
        </row>
        <row r="50">
          <cell r="A50">
            <v>39326</v>
          </cell>
          <cell r="B50">
            <v>11.49633209516487</v>
          </cell>
          <cell r="D50">
            <v>2.8291382256771205</v>
          </cell>
          <cell r="E50">
            <v>-2.8291382256771205</v>
          </cell>
        </row>
        <row r="51">
          <cell r="A51">
            <v>39417</v>
          </cell>
          <cell r="B51">
            <v>11.972223313883829</v>
          </cell>
          <cell r="D51">
            <v>2.8291382256771205</v>
          </cell>
          <cell r="E51">
            <v>-2.8291382256771205</v>
          </cell>
        </row>
        <row r="52">
          <cell r="A52">
            <v>39508</v>
          </cell>
          <cell r="B52">
            <v>11.762998790809208</v>
          </cell>
          <cell r="D52">
            <v>2.8291382256771205</v>
          </cell>
          <cell r="E52">
            <v>-2.8291382256771205</v>
          </cell>
        </row>
        <row r="53">
          <cell r="A53">
            <v>39600</v>
          </cell>
          <cell r="B53">
            <v>11.75391571398873</v>
          </cell>
          <cell r="D53">
            <v>2.8291382256771205</v>
          </cell>
          <cell r="E53">
            <v>-2.8291382256771205</v>
          </cell>
        </row>
        <row r="54">
          <cell r="A54">
            <v>39692</v>
          </cell>
          <cell r="B54">
            <v>11.988280237702524</v>
          </cell>
          <cell r="D54">
            <v>2.8291382256771205</v>
          </cell>
          <cell r="E54">
            <v>-2.8291382256771205</v>
          </cell>
        </row>
        <row r="55">
          <cell r="A55">
            <v>39783</v>
          </cell>
          <cell r="B55">
            <v>12.844786004554129</v>
          </cell>
          <cell r="D55">
            <v>2.8291382256771205</v>
          </cell>
          <cell r="E55">
            <v>-2.8291382256771205</v>
          </cell>
        </row>
        <row r="56">
          <cell r="A56">
            <v>39873</v>
          </cell>
          <cell r="B56">
            <v>12.544360194649295</v>
          </cell>
          <cell r="D56">
            <v>2.8291382256771205</v>
          </cell>
          <cell r="E56">
            <v>-2.8291382256771205</v>
          </cell>
        </row>
        <row r="57">
          <cell r="A57">
            <v>39965</v>
          </cell>
          <cell r="B57">
            <v>12.509184512232288</v>
          </cell>
          <cell r="D57">
            <v>2.8291382256771205</v>
          </cell>
          <cell r="E57">
            <v>-2.8291382256771205</v>
          </cell>
        </row>
        <row r="58">
          <cell r="A58">
            <v>40057</v>
          </cell>
          <cell r="B58">
            <v>12.632838542659025</v>
          </cell>
          <cell r="D58">
            <v>2.8291382256771205</v>
          </cell>
          <cell r="E58">
            <v>-2.8291382256771205</v>
          </cell>
        </row>
        <row r="59">
          <cell r="A59">
            <v>40148</v>
          </cell>
          <cell r="B59">
            <v>13.061259033247447</v>
          </cell>
          <cell r="D59">
            <v>2.8291382256771205</v>
          </cell>
          <cell r="E59">
            <v>-2.8291382256771205</v>
          </cell>
        </row>
        <row r="60">
          <cell r="A60">
            <v>40238</v>
          </cell>
          <cell r="B60">
            <v>12.828230354223836</v>
          </cell>
          <cell r="D60">
            <v>2.8291382256771205</v>
          </cell>
          <cell r="E60">
            <v>-2.8291382256771205</v>
          </cell>
        </row>
        <row r="61">
          <cell r="A61">
            <v>40330</v>
          </cell>
          <cell r="B61">
            <v>13.095453960784239</v>
          </cell>
          <cell r="D61">
            <v>2.8291382256771205</v>
          </cell>
          <cell r="E61">
            <v>-2.8291382256771205</v>
          </cell>
        </row>
        <row r="62">
          <cell r="A62">
            <v>40422</v>
          </cell>
          <cell r="B62">
            <v>13.6076249480454</v>
          </cell>
          <cell r="D62">
            <v>2.8291382256771205</v>
          </cell>
          <cell r="E62">
            <v>-2.8291382256771205</v>
          </cell>
        </row>
        <row r="63">
          <cell r="A63">
            <v>40513</v>
          </cell>
          <cell r="B63">
            <v>13.974587722287032</v>
          </cell>
          <cell r="D63">
            <v>2.8291382256771205</v>
          </cell>
          <cell r="E63">
            <v>-2.8291382256771205</v>
          </cell>
        </row>
        <row r="64">
          <cell r="A64">
            <v>40603</v>
          </cell>
          <cell r="B64">
            <v>13.994213328832593</v>
          </cell>
          <cell r="D64">
            <v>2.8291382256771205</v>
          </cell>
          <cell r="E64">
            <v>-2.8291382256771205</v>
          </cell>
        </row>
        <row r="65">
          <cell r="A65">
            <v>40695</v>
          </cell>
          <cell r="B65">
            <v>14.4376324558772</v>
          </cell>
          <cell r="D65">
            <v>2.8291382256771205</v>
          </cell>
          <cell r="E65">
            <v>-2.8291382256771205</v>
          </cell>
        </row>
        <row r="66">
          <cell r="A66">
            <v>40787</v>
          </cell>
          <cell r="B66">
            <v>14.749408499197871</v>
          </cell>
          <cell r="D66">
            <v>2.8291382256771205</v>
          </cell>
          <cell r="E66">
            <v>-2.8291382256771205</v>
          </cell>
        </row>
        <row r="67">
          <cell r="A67">
            <v>40878</v>
          </cell>
          <cell r="B67">
            <v>15.030461334125473</v>
          </cell>
          <cell r="D67">
            <v>2.8291382256771205</v>
          </cell>
          <cell r="E67">
            <v>-2.8291382256771205</v>
          </cell>
        </row>
        <row r="68">
          <cell r="A68">
            <v>40969</v>
          </cell>
          <cell r="B68">
            <v>15.071222247026562</v>
          </cell>
          <cell r="D68">
            <v>2.8291382256771205</v>
          </cell>
          <cell r="E68">
            <v>-2.8291382256771205</v>
          </cell>
        </row>
        <row r="69">
          <cell r="A69">
            <v>41061</v>
          </cell>
          <cell r="B69">
            <v>15.430867920879688</v>
          </cell>
          <cell r="D69">
            <v>2.8291382256771205</v>
          </cell>
          <cell r="E69">
            <v>-2.8291382256771205</v>
          </cell>
        </row>
        <row r="70">
          <cell r="A70">
            <v>41153</v>
          </cell>
          <cell r="B70">
            <v>15.781027528898486</v>
          </cell>
          <cell r="D70">
            <v>2.8291382256771205</v>
          </cell>
          <cell r="E70">
            <v>-2.8291382256771205</v>
          </cell>
        </row>
        <row r="71">
          <cell r="A71">
            <v>41244</v>
          </cell>
          <cell r="B71">
            <v>16.332735924537186</v>
          </cell>
          <cell r="D71">
            <v>2.8291382256771205</v>
          </cell>
          <cell r="E71">
            <v>-2.8291382256771205</v>
          </cell>
        </row>
        <row r="72">
          <cell r="A72">
            <v>41334</v>
          </cell>
          <cell r="B72">
            <v>16.472181227299181</v>
          </cell>
          <cell r="D72">
            <v>2.8291382256771205</v>
          </cell>
          <cell r="E72">
            <v>-2.8291382256771205</v>
          </cell>
        </row>
        <row r="73">
          <cell r="A73">
            <v>41426</v>
          </cell>
          <cell r="B73">
            <v>16.745903136497382</v>
          </cell>
          <cell r="D73">
            <v>2.8291382256771205</v>
          </cell>
          <cell r="E73">
            <v>-2.8291382256771205</v>
          </cell>
        </row>
        <row r="74">
          <cell r="A74">
            <v>41518</v>
          </cell>
          <cell r="B74">
            <v>17.061400801944522</v>
          </cell>
          <cell r="D74">
            <v>2.8291382256771205</v>
          </cell>
          <cell r="E74">
            <v>-2.8291382256771205</v>
          </cell>
        </row>
        <row r="75">
          <cell r="A75">
            <v>41609</v>
          </cell>
          <cell r="B75">
            <v>17.556299075500199</v>
          </cell>
          <cell r="D75">
            <v>2.8291382256771205</v>
          </cell>
          <cell r="E75">
            <v>-2.8291382256771205</v>
          </cell>
        </row>
        <row r="76">
          <cell r="A76">
            <v>41699</v>
          </cell>
          <cell r="B76">
            <v>17.438236875767544</v>
          </cell>
        </row>
        <row r="77">
          <cell r="A77">
            <v>41791</v>
          </cell>
          <cell r="B77">
            <v>17.49923931141474</v>
          </cell>
        </row>
      </sheetData>
      <sheetData sheetId="6">
        <row r="6">
          <cell r="B6" t="str">
            <v xml:space="preserve">Exigencias créditos de consumo </v>
          </cell>
        </row>
      </sheetData>
      <sheetData sheetId="7">
        <row r="4">
          <cell r="C4" t="str">
            <v>Nueva (VIS)</v>
          </cell>
        </row>
        <row r="5">
          <cell r="C5">
            <v>51.712666138784073</v>
          </cell>
          <cell r="D5">
            <v>54.35223693868614</v>
          </cell>
          <cell r="F5">
            <v>44.618203735431891</v>
          </cell>
          <cell r="G5">
            <v>41.350876750913514</v>
          </cell>
        </row>
        <row r="6">
          <cell r="C6">
            <v>51.731252907057154</v>
          </cell>
          <cell r="D6">
            <v>53.262572292068569</v>
          </cell>
          <cell r="F6">
            <v>42.705159149181817</v>
          </cell>
          <cell r="G6">
            <v>42.332801155716595</v>
          </cell>
        </row>
        <row r="7">
          <cell r="C7">
            <v>52.145971265962288</v>
          </cell>
          <cell r="D7">
            <v>55.056741147504752</v>
          </cell>
          <cell r="F7">
            <v>43.450161022651685</v>
          </cell>
          <cell r="G7">
            <v>42.808242349620123</v>
          </cell>
        </row>
        <row r="8">
          <cell r="C8">
            <v>53.452978714745846</v>
          </cell>
          <cell r="D8">
            <v>54.211925478099843</v>
          </cell>
          <cell r="F8">
            <v>45.105573429800828</v>
          </cell>
          <cell r="G8">
            <v>43.862922970901607</v>
          </cell>
        </row>
        <row r="9">
          <cell r="C9">
            <v>54.550571659921069</v>
          </cell>
          <cell r="D9">
            <v>54.302422174146635</v>
          </cell>
          <cell r="F9">
            <v>44.303830649897819</v>
          </cell>
          <cell r="G9">
            <v>43.697905857137933</v>
          </cell>
        </row>
        <row r="10">
          <cell r="C10">
            <v>56.19470584515831</v>
          </cell>
          <cell r="D10">
            <v>55.034308971102639</v>
          </cell>
          <cell r="F10">
            <v>45.876531444712121</v>
          </cell>
          <cell r="G10">
            <v>44.834987268474244</v>
          </cell>
        </row>
        <row r="11">
          <cell r="C11">
            <v>54.846372990590368</v>
          </cell>
          <cell r="D11">
            <v>56.229887060756042</v>
          </cell>
          <cell r="F11">
            <v>44.259570322257254</v>
          </cell>
          <cell r="G11">
            <v>44.187207447566749</v>
          </cell>
        </row>
        <row r="12">
          <cell r="C12">
            <v>55.681256712009016</v>
          </cell>
          <cell r="D12">
            <v>55.698022487584694</v>
          </cell>
          <cell r="F12">
            <v>46.030507270984906</v>
          </cell>
          <cell r="G12">
            <v>43.702375659076012</v>
          </cell>
        </row>
        <row r="13">
          <cell r="C13">
            <v>56.397260610300606</v>
          </cell>
          <cell r="D13">
            <v>56.510387351482485</v>
          </cell>
          <cell r="F13">
            <v>45.766975266497838</v>
          </cell>
          <cell r="G13">
            <v>44.798135931614468</v>
          </cell>
        </row>
        <row r="14">
          <cell r="C14">
            <v>57.403883401103428</v>
          </cell>
          <cell r="D14">
            <v>57.947050143839959</v>
          </cell>
          <cell r="F14">
            <v>45.919002946784353</v>
          </cell>
          <cell r="G14">
            <v>44.712202166762403</v>
          </cell>
        </row>
        <row r="15">
          <cell r="C15">
            <v>58.861456538639132</v>
          </cell>
          <cell r="D15">
            <v>57.895552505560801</v>
          </cell>
          <cell r="F15">
            <v>43.244718081279821</v>
          </cell>
          <cell r="G15">
            <v>48.133070614007551</v>
          </cell>
        </row>
        <row r="16">
          <cell r="C16">
            <v>58.656422231927493</v>
          </cell>
          <cell r="D16">
            <v>59.145944045981089</v>
          </cell>
          <cell r="F16">
            <v>45.581080407762684</v>
          </cell>
          <cell r="G16">
            <v>47.09618943382948</v>
          </cell>
        </row>
        <row r="17">
          <cell r="C17">
            <v>55.334900602131768</v>
          </cell>
          <cell r="D17">
            <v>58.017224526707579</v>
          </cell>
          <cell r="F17">
            <v>44.098162397615432</v>
          </cell>
          <cell r="G17">
            <v>45.987319898736637</v>
          </cell>
        </row>
        <row r="18">
          <cell r="C18">
            <v>56.53489283898567</v>
          </cell>
          <cell r="D18">
            <v>56.551882748661839</v>
          </cell>
          <cell r="F18">
            <v>45.902556036300993</v>
          </cell>
          <cell r="G18">
            <v>46.707512590300688</v>
          </cell>
        </row>
        <row r="19">
          <cell r="C19">
            <v>56.504561957390507</v>
          </cell>
          <cell r="D19">
            <v>57.706024170716418</v>
          </cell>
          <cell r="F19">
            <v>46.836828755057205</v>
          </cell>
          <cell r="G19">
            <v>45.374704344108267</v>
          </cell>
        </row>
        <row r="20">
          <cell r="C20">
            <v>56.931561543350796</v>
          </cell>
          <cell r="D20">
            <v>59.389217544931014</v>
          </cell>
          <cell r="F20">
            <v>47.395500437075839</v>
          </cell>
          <cell r="G20">
            <v>49.357098268524958</v>
          </cell>
        </row>
        <row r="21">
          <cell r="C21">
            <v>58.826142056186328</v>
          </cell>
          <cell r="D21">
            <v>58.242185364920182</v>
          </cell>
          <cell r="F21">
            <v>46.808162370006549</v>
          </cell>
          <cell r="G21">
            <v>49.365308941906463</v>
          </cell>
        </row>
        <row r="22">
          <cell r="C22">
            <v>57.825433691881592</v>
          </cell>
          <cell r="D22">
            <v>59.735587133425284</v>
          </cell>
          <cell r="F22">
            <v>49.861983260197128</v>
          </cell>
          <cell r="G22">
            <v>50.922121688326548</v>
          </cell>
        </row>
        <row r="23">
          <cell r="C23">
            <v>57.654454463844218</v>
          </cell>
          <cell r="D23">
            <v>59.45928604153535</v>
          </cell>
          <cell r="F23">
            <v>46.3347086797773</v>
          </cell>
          <cell r="G23">
            <v>48.797937971689599</v>
          </cell>
        </row>
        <row r="24">
          <cell r="C24">
            <v>58.2495366725812</v>
          </cell>
          <cell r="D24">
            <v>60.593544003645995</v>
          </cell>
          <cell r="F24">
            <v>46.315977854803734</v>
          </cell>
          <cell r="G24">
            <v>50.404345978785173</v>
          </cell>
        </row>
        <row r="25">
          <cell r="C25">
            <v>58.852795666706392</v>
          </cell>
          <cell r="D25">
            <v>61.078004168653898</v>
          </cell>
          <cell r="F25">
            <v>46.162479233153555</v>
          </cell>
          <cell r="G25">
            <v>50.513425849918093</v>
          </cell>
        </row>
        <row r="26">
          <cell r="C26">
            <v>58.178033082357771</v>
          </cell>
          <cell r="D26">
            <v>61.312845545552577</v>
          </cell>
          <cell r="F26">
            <v>48.206271455529752</v>
          </cell>
          <cell r="G26">
            <v>49.974267902973715</v>
          </cell>
        </row>
        <row r="27">
          <cell r="C27">
            <v>58.721243613911746</v>
          </cell>
          <cell r="D27">
            <v>61.725454154744227</v>
          </cell>
          <cell r="F27">
            <v>48.65160194034209</v>
          </cell>
          <cell r="G27">
            <v>47.681864294801372</v>
          </cell>
        </row>
        <row r="28">
          <cell r="C28">
            <v>56.452548464043076</v>
          </cell>
          <cell r="D28">
            <v>60.50524881956251</v>
          </cell>
          <cell r="F28">
            <v>47.498905314426565</v>
          </cell>
          <cell r="G28">
            <v>47.950419153886813</v>
          </cell>
        </row>
        <row r="29">
          <cell r="C29">
            <v>54.659387279941804</v>
          </cell>
          <cell r="D29">
            <v>58.476354008044417</v>
          </cell>
          <cell r="F29">
            <v>46.568898022516841</v>
          </cell>
          <cell r="G29">
            <v>47.103691990938579</v>
          </cell>
        </row>
        <row r="30">
          <cell r="C30">
            <v>53.513206451620455</v>
          </cell>
          <cell r="D30">
            <v>59.282845984720176</v>
          </cell>
          <cell r="F30">
            <v>46.24713841004548</v>
          </cell>
          <cell r="G30">
            <v>47.406954200569452</v>
          </cell>
        </row>
        <row r="31">
          <cell r="C31">
            <v>56.40170290778785</v>
          </cell>
          <cell r="D31">
            <v>58.872313962004284</v>
          </cell>
          <cell r="F31">
            <v>47.844108131664484</v>
          </cell>
          <cell r="G31">
            <v>46.120517316426458</v>
          </cell>
        </row>
        <row r="32">
          <cell r="C32">
            <v>56.743832236487343</v>
          </cell>
          <cell r="D32">
            <v>58.916684220929838</v>
          </cell>
          <cell r="F32">
            <v>47.783313197358609</v>
          </cell>
          <cell r="G32">
            <v>44.566209824004268</v>
          </cell>
        </row>
        <row r="33">
          <cell r="C33">
            <v>56.137640768363241</v>
          </cell>
          <cell r="D33">
            <v>57.437482064201248</v>
          </cell>
          <cell r="F33">
            <v>50.493896253748161</v>
          </cell>
          <cell r="G33">
            <v>46.763092536550182</v>
          </cell>
        </row>
        <row r="34">
          <cell r="C34">
            <v>56.904926601375102</v>
          </cell>
          <cell r="D34">
            <v>53.499326708196662</v>
          </cell>
          <cell r="F34">
            <v>51.695305607868328</v>
          </cell>
          <cell r="G34">
            <v>48.627895100853102</v>
          </cell>
        </row>
        <row r="35">
          <cell r="C35">
            <v>55.591395028498461</v>
          </cell>
          <cell r="D35">
            <v>58.013998582634819</v>
          </cell>
          <cell r="F35">
            <v>50.430060281138779</v>
          </cell>
          <cell r="G35">
            <v>48.409604672363514</v>
          </cell>
        </row>
        <row r="36">
          <cell r="C36">
            <v>55.87333927277556</v>
          </cell>
          <cell r="D36">
            <v>56.679080769448056</v>
          </cell>
          <cell r="F36">
            <v>49.893940494452913</v>
          </cell>
          <cell r="G36">
            <v>48.2577874426403</v>
          </cell>
        </row>
        <row r="37">
          <cell r="C37">
            <v>57.446055988239394</v>
          </cell>
          <cell r="D37">
            <v>57.201319164929807</v>
          </cell>
          <cell r="F37">
            <v>50.778980024532572</v>
          </cell>
          <cell r="G37">
            <v>48.529720318402397</v>
          </cell>
        </row>
        <row r="38">
          <cell r="C38">
            <v>58.018233693205723</v>
          </cell>
          <cell r="D38">
            <v>57.224711154143449</v>
          </cell>
          <cell r="F38">
            <v>51.088857823588398</v>
          </cell>
          <cell r="G38">
            <v>47.674561728949257</v>
          </cell>
        </row>
        <row r="39">
          <cell r="C39">
            <v>59.215875365691318</v>
          </cell>
          <cell r="D39">
            <v>57.486950957765593</v>
          </cell>
          <cell r="F39">
            <v>51.187355677088284</v>
          </cell>
          <cell r="G39">
            <v>47.7674953548335</v>
          </cell>
        </row>
        <row r="40">
          <cell r="C40">
            <v>58.823269111992346</v>
          </cell>
          <cell r="D40">
            <v>58.36373705217671</v>
          </cell>
          <cell r="F40">
            <v>51.520366078123992</v>
          </cell>
          <cell r="G40">
            <v>48.640809790095609</v>
          </cell>
        </row>
        <row r="41">
          <cell r="C41">
            <v>57.975879424958187</v>
          </cell>
          <cell r="D41">
            <v>57.186444203172357</v>
          </cell>
          <cell r="F41">
            <v>51.098123961403488</v>
          </cell>
          <cell r="G41">
            <v>48.186637401272122</v>
          </cell>
        </row>
        <row r="42">
          <cell r="C42">
            <v>57.89083675086831</v>
          </cell>
          <cell r="D42">
            <v>57.820786579781</v>
          </cell>
          <cell r="F42">
            <v>50.80546014425088</v>
          </cell>
          <cell r="G42">
            <v>48.976188797928479</v>
          </cell>
        </row>
        <row r="43">
          <cell r="C43">
            <v>59.368024729001867</v>
          </cell>
          <cell r="D43">
            <v>57.909279598104177</v>
          </cell>
          <cell r="F43">
            <v>51.577674393618707</v>
          </cell>
          <cell r="G43">
            <v>47.94565617226872</v>
          </cell>
        </row>
        <row r="44">
          <cell r="C44">
            <v>59.279586049519551</v>
          </cell>
          <cell r="D44">
            <v>57.651625651625082</v>
          </cell>
          <cell r="F44">
            <v>50.397746446953128</v>
          </cell>
          <cell r="G44">
            <v>48.949841403614769</v>
          </cell>
        </row>
        <row r="45">
          <cell r="C45">
            <v>60.062672709617949</v>
          </cell>
          <cell r="D45">
            <v>59.781435014514258</v>
          </cell>
          <cell r="F45">
            <v>51.009513173795796</v>
          </cell>
          <cell r="G45">
            <v>49.944380228101153</v>
          </cell>
        </row>
        <row r="46">
          <cell r="C46">
            <v>60.891535096187646</v>
          </cell>
          <cell r="D46">
            <v>58.312899033480861</v>
          </cell>
          <cell r="F46">
            <v>51.73437869711023</v>
          </cell>
          <cell r="G46">
            <v>47.133142550199899</v>
          </cell>
        </row>
        <row r="47">
          <cell r="C47">
            <v>61.053339087941715</v>
          </cell>
          <cell r="D47">
            <v>58.61797209518074</v>
          </cell>
          <cell r="F47">
            <v>53.327833157523884</v>
          </cell>
          <cell r="G47">
            <v>48.24997183438974</v>
          </cell>
        </row>
        <row r="48">
          <cell r="C48">
            <v>60.676350257878433</v>
          </cell>
          <cell r="D48">
            <v>58.917659975662261</v>
          </cell>
          <cell r="F48">
            <v>53.81430688658989</v>
          </cell>
          <cell r="G48">
            <v>48.780459333460328</v>
          </cell>
        </row>
        <row r="49">
          <cell r="C49">
            <v>60.752396617756666</v>
          </cell>
          <cell r="D49">
            <v>59.007995428465854</v>
          </cell>
          <cell r="F49">
            <v>53.808817138063858</v>
          </cell>
          <cell r="G49">
            <v>47.702569297850381</v>
          </cell>
        </row>
        <row r="50">
          <cell r="C50">
            <v>60.998644282250801</v>
          </cell>
          <cell r="D50">
            <v>59.086160108771303</v>
          </cell>
          <cell r="F50">
            <v>53.633722266231786</v>
          </cell>
          <cell r="G50">
            <v>48.494441816789532</v>
          </cell>
        </row>
      </sheetData>
      <sheetData sheetId="8">
        <row r="1">
          <cell r="B1" t="str">
            <v>Cuentas de ahorro</v>
          </cell>
        </row>
      </sheetData>
      <sheetData sheetId="9">
        <row r="1">
          <cell r="C1" t="str">
            <v>Crecimiento anual PIB per cápita ≥ 18 años</v>
          </cell>
        </row>
      </sheetData>
      <sheetData sheetId="10">
        <row r="3">
          <cell r="B3" t="str">
            <v>Hogares</v>
          </cell>
        </row>
      </sheetData>
      <sheetData sheetId="11">
        <row r="1">
          <cell r="B1" t="str">
            <v>Pago de intereses  y amortizaciones sin cm/ingreso disponible</v>
          </cell>
        </row>
      </sheetData>
      <sheetData sheetId="12">
        <row r="1">
          <cell r="B1" t="str">
            <v>Consumo</v>
          </cell>
        </row>
      </sheetData>
      <sheetData sheetId="13">
        <row r="1">
          <cell r="B1" t="str">
            <v>Índice de expectativas de los consumidores</v>
          </cell>
        </row>
      </sheetData>
      <sheetData sheetId="14">
        <row r="1">
          <cell r="B1" t="str">
            <v>Índice de condiciones económicas</v>
          </cell>
        </row>
      </sheetData>
      <sheetData sheetId="15">
        <row r="1">
          <cell r="B1" t="str">
            <v>Índice de intención de compra de vivienda (IICV)</v>
          </cell>
        </row>
      </sheetData>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X326"/>
  <sheetViews>
    <sheetView tabSelected="1" view="pageBreakPreview" topLeftCell="H4" zoomScaleNormal="100" zoomScaleSheetLayoutView="100" workbookViewId="0">
      <selection activeCell="B7" sqref="B7"/>
    </sheetView>
  </sheetViews>
  <sheetFormatPr baseColWidth="10" defaultRowHeight="15"/>
  <cols>
    <col min="1" max="1" width="11.5703125" style="10" bestFit="1" customWidth="1"/>
    <col min="2" max="4" width="17.7109375" style="10" customWidth="1"/>
    <col min="5" max="5" width="13.7109375" style="10" bestFit="1" customWidth="1"/>
    <col min="6" max="7" width="11.42578125" style="10"/>
    <col min="8" max="8" width="17.28515625" style="10" customWidth="1"/>
    <col min="9" max="9" width="12.42578125" style="10" bestFit="1" customWidth="1"/>
    <col min="10" max="14" width="11.42578125" style="10"/>
    <col min="15" max="15" width="7.140625" style="10" customWidth="1"/>
    <col min="16" max="19" width="11.42578125" style="10"/>
    <col min="20" max="20" width="19.28515625" style="10" bestFit="1" customWidth="1"/>
    <col min="21" max="21" width="20.85546875" style="10" bestFit="1" customWidth="1"/>
    <col min="22" max="22" width="19.28515625" style="10" bestFit="1" customWidth="1"/>
    <col min="23" max="23" width="19.28515625" style="10" customWidth="1"/>
    <col min="24" max="24" width="19" style="10" bestFit="1" customWidth="1"/>
    <col min="25" max="25" width="15.28515625" style="10" bestFit="1" customWidth="1"/>
    <col min="26" max="26" width="19.28515625" style="10" bestFit="1" customWidth="1"/>
    <col min="27" max="28" width="16.5703125" style="10" customWidth="1"/>
    <col min="29" max="29" width="19.28515625" style="10" bestFit="1" customWidth="1"/>
    <col min="30" max="31" width="19.28515625" style="10" customWidth="1"/>
    <col min="32" max="32" width="19" style="10" bestFit="1" customWidth="1"/>
    <col min="33" max="33" width="19" style="10" customWidth="1"/>
    <col min="34" max="34" width="14.85546875" style="10" customWidth="1"/>
    <col min="35" max="36" width="28.7109375" style="10" customWidth="1"/>
    <col min="37" max="37" width="21" style="10" customWidth="1"/>
    <col min="38" max="38" width="16.85546875" style="10" bestFit="1" customWidth="1"/>
    <col min="39" max="41" width="16.85546875" style="10" customWidth="1"/>
    <col min="42" max="42" width="18.42578125" style="10" bestFit="1" customWidth="1"/>
    <col min="43" max="44" width="14.28515625" style="10" bestFit="1" customWidth="1"/>
    <col min="45" max="45" width="11.42578125" style="10"/>
    <col min="46" max="48" width="17.42578125" style="10" bestFit="1" customWidth="1"/>
    <col min="49" max="49" width="17.5703125" style="10" bestFit="1" customWidth="1"/>
    <col min="50" max="50" width="16.7109375" style="10" customWidth="1"/>
    <col min="51" max="16384" width="11.42578125" style="10"/>
  </cols>
  <sheetData>
    <row r="1" spans="1:45" s="4" customFormat="1" ht="60.75" thickBot="1">
      <c r="A1" s="1" t="s">
        <v>0</v>
      </c>
      <c r="B1" s="2" t="s">
        <v>1</v>
      </c>
      <c r="C1" s="2" t="s">
        <v>2</v>
      </c>
      <c r="D1" s="3" t="s">
        <v>3</v>
      </c>
      <c r="I1" s="5"/>
      <c r="J1" s="5"/>
      <c r="T1" s="6"/>
      <c r="U1" s="6"/>
      <c r="V1" s="6"/>
      <c r="W1" s="6"/>
      <c r="X1" s="6"/>
      <c r="Y1" s="6"/>
      <c r="Z1" s="6"/>
      <c r="AA1" s="6"/>
      <c r="AB1" s="6"/>
      <c r="AC1" s="6"/>
      <c r="AD1" s="6"/>
      <c r="AE1" s="6"/>
      <c r="AF1" s="6"/>
      <c r="AG1" s="6"/>
      <c r="AH1" s="6"/>
      <c r="AI1" s="6"/>
      <c r="AJ1" s="6"/>
      <c r="AK1" s="6"/>
      <c r="AL1" s="131"/>
      <c r="AM1" s="131"/>
      <c r="AN1" s="131"/>
      <c r="AO1" s="131"/>
      <c r="AP1" s="131"/>
      <c r="AS1" s="5"/>
    </row>
    <row r="2" spans="1:45">
      <c r="A2" s="7">
        <v>37591</v>
      </c>
      <c r="B2" s="8">
        <v>14.824339745350155</v>
      </c>
      <c r="C2" s="8">
        <v>21.811334793781977</v>
      </c>
      <c r="D2" s="9"/>
      <c r="E2" s="8"/>
      <c r="S2" s="7"/>
      <c r="T2" s="11"/>
      <c r="U2" s="11"/>
      <c r="V2" s="11"/>
      <c r="W2" s="11"/>
      <c r="Y2" s="12"/>
      <c r="Z2" s="12"/>
      <c r="AH2" s="12"/>
      <c r="AI2" s="12"/>
      <c r="AJ2" s="12"/>
      <c r="AK2" s="12"/>
    </row>
    <row r="3" spans="1:45">
      <c r="A3" s="7">
        <v>37681</v>
      </c>
      <c r="B3" s="8">
        <v>14.817833184404376</v>
      </c>
      <c r="C3" s="8">
        <v>21.034973346031116</v>
      </c>
      <c r="D3" s="9"/>
      <c r="E3" s="8"/>
      <c r="S3" s="7"/>
      <c r="T3" s="11"/>
      <c r="U3" s="11"/>
      <c r="V3" s="11"/>
      <c r="W3" s="11"/>
      <c r="Y3" s="12"/>
      <c r="AH3" s="12"/>
      <c r="AI3" s="12"/>
      <c r="AJ3" s="12"/>
      <c r="AK3" s="12"/>
    </row>
    <row r="4" spans="1:45">
      <c r="A4" s="7">
        <v>37773</v>
      </c>
      <c r="B4" s="8">
        <v>15.430532821419851</v>
      </c>
      <c r="C4" s="8">
        <v>20.600256766300632</v>
      </c>
      <c r="D4" s="9"/>
      <c r="E4" s="8"/>
      <c r="F4" s="13"/>
      <c r="G4" s="13"/>
      <c r="H4" s="161" t="s">
        <v>59</v>
      </c>
      <c r="S4" s="7"/>
      <c r="T4" s="11"/>
      <c r="U4" s="11"/>
      <c r="V4" s="11"/>
      <c r="W4" s="11"/>
      <c r="Y4" s="12"/>
      <c r="AH4" s="12"/>
      <c r="AI4" s="12"/>
      <c r="AJ4" s="12"/>
      <c r="AK4" s="12"/>
    </row>
    <row r="5" spans="1:45">
      <c r="A5" s="7">
        <v>37865</v>
      </c>
      <c r="B5" s="8">
        <v>16.30802568672317</v>
      </c>
      <c r="C5" s="8">
        <v>20.203204369964652</v>
      </c>
      <c r="D5" s="9"/>
      <c r="E5" s="8"/>
      <c r="F5" s="13"/>
      <c r="G5" s="13"/>
      <c r="H5" s="161" t="s">
        <v>5</v>
      </c>
      <c r="S5" s="7"/>
      <c r="T5" s="11"/>
      <c r="U5" s="11"/>
      <c r="V5" s="11"/>
      <c r="W5" s="11"/>
      <c r="Y5" s="12"/>
      <c r="AH5" s="12"/>
      <c r="AI5" s="12"/>
      <c r="AJ5" s="12"/>
      <c r="AK5" s="12"/>
    </row>
    <row r="6" spans="1:45">
      <c r="A6" s="7">
        <v>37956</v>
      </c>
      <c r="B6" s="8">
        <v>17.204959938940544</v>
      </c>
      <c r="C6" s="8">
        <v>19.468576314173951</v>
      </c>
      <c r="D6" s="9">
        <v>0.10334657259256641</v>
      </c>
      <c r="E6" s="8"/>
      <c r="F6" s="13"/>
      <c r="G6" s="13"/>
      <c r="H6" s="161" t="s">
        <v>42</v>
      </c>
      <c r="S6" s="7"/>
      <c r="T6" s="11"/>
      <c r="U6" s="11"/>
      <c r="V6" s="11"/>
      <c r="W6" s="11"/>
      <c r="Y6" s="12"/>
      <c r="AH6" s="12"/>
      <c r="AI6" s="12"/>
      <c r="AJ6" s="12"/>
      <c r="AK6" s="12"/>
    </row>
    <row r="7" spans="1:45">
      <c r="A7" s="7">
        <v>38047</v>
      </c>
      <c r="B7" s="8">
        <v>17.691794264522631</v>
      </c>
      <c r="C7" s="8">
        <v>18.791135388295874</v>
      </c>
      <c r="D7" s="9">
        <v>1.757528024613908</v>
      </c>
      <c r="E7" s="8"/>
      <c r="F7" s="13"/>
      <c r="G7" s="13"/>
      <c r="S7" s="7"/>
      <c r="T7" s="11"/>
      <c r="U7" s="11"/>
      <c r="V7" s="11"/>
      <c r="W7" s="11"/>
      <c r="Y7" s="12"/>
      <c r="AH7" s="12"/>
      <c r="AI7" s="12"/>
      <c r="AJ7" s="12"/>
      <c r="AK7" s="12"/>
    </row>
    <row r="8" spans="1:45">
      <c r="A8" s="7">
        <v>38139</v>
      </c>
      <c r="B8" s="8">
        <v>18.54876302167045</v>
      </c>
      <c r="C8" s="8">
        <v>18.416663638779401</v>
      </c>
      <c r="D8" s="9">
        <v>2.5939955338861065</v>
      </c>
      <c r="E8" s="8"/>
      <c r="F8" s="13"/>
      <c r="G8" s="13"/>
      <c r="S8" s="7"/>
      <c r="T8" s="11"/>
      <c r="U8" s="11"/>
      <c r="V8" s="11"/>
      <c r="W8" s="11"/>
      <c r="Y8" s="12"/>
      <c r="AH8" s="12"/>
      <c r="AI8" s="12"/>
      <c r="AJ8" s="12"/>
      <c r="AK8" s="12"/>
    </row>
    <row r="9" spans="1:45">
      <c r="A9" s="7">
        <v>38231</v>
      </c>
      <c r="B9" s="8">
        <v>19.82009520505515</v>
      </c>
      <c r="C9" s="8">
        <v>18.273447922099894</v>
      </c>
      <c r="D9" s="9">
        <v>4.3337709192774465</v>
      </c>
      <c r="E9" s="8"/>
      <c r="F9" s="13"/>
      <c r="G9" s="13"/>
      <c r="S9" s="7"/>
      <c r="T9" s="11"/>
      <c r="U9" s="11"/>
      <c r="V9" s="11"/>
      <c r="W9" s="11"/>
      <c r="Y9" s="12"/>
      <c r="AH9" s="12"/>
      <c r="AI9" s="12"/>
      <c r="AJ9" s="12"/>
      <c r="AK9" s="12"/>
    </row>
    <row r="10" spans="1:45">
      <c r="A10" s="7">
        <v>38322</v>
      </c>
      <c r="B10" s="8">
        <v>21.328391041123279</v>
      </c>
      <c r="C10" s="8">
        <v>17.209089177052867</v>
      </c>
      <c r="D10" s="9">
        <v>5.0825313168521014</v>
      </c>
      <c r="E10" s="8"/>
      <c r="F10" s="13"/>
      <c r="G10" s="13"/>
      <c r="S10" s="7"/>
      <c r="T10" s="11"/>
      <c r="U10" s="11"/>
      <c r="V10" s="11"/>
      <c r="W10" s="11"/>
      <c r="Y10" s="12"/>
      <c r="AH10" s="12"/>
      <c r="AI10" s="12"/>
      <c r="AJ10" s="12"/>
      <c r="AK10" s="12"/>
    </row>
    <row r="11" spans="1:45">
      <c r="A11" s="7">
        <v>38412</v>
      </c>
      <c r="B11" s="8">
        <v>21.881690139768729</v>
      </c>
      <c r="C11" s="8">
        <v>16.661310483758111</v>
      </c>
      <c r="D11" s="9">
        <v>5.6466708959848511</v>
      </c>
      <c r="E11" s="8"/>
      <c r="F11" s="13"/>
      <c r="G11" s="13"/>
      <c r="S11" s="7"/>
      <c r="T11" s="11"/>
      <c r="U11" s="11"/>
      <c r="V11" s="11"/>
      <c r="W11" s="11"/>
      <c r="Y11" s="12"/>
      <c r="AH11" s="12"/>
      <c r="AI11" s="12"/>
      <c r="AJ11" s="12"/>
      <c r="AK11" s="12"/>
    </row>
    <row r="12" spans="1:45">
      <c r="A12" s="7">
        <v>38504</v>
      </c>
      <c r="B12" s="8">
        <v>23.328945047437522</v>
      </c>
      <c r="C12" s="8">
        <v>16.43922698087788</v>
      </c>
      <c r="D12" s="9">
        <v>7.5820722796208884</v>
      </c>
      <c r="E12" s="8"/>
      <c r="F12" s="13"/>
      <c r="G12" s="13"/>
      <c r="S12" s="7"/>
      <c r="T12" s="11"/>
      <c r="U12" s="11"/>
      <c r="V12" s="11"/>
      <c r="W12" s="11"/>
      <c r="Y12" s="12"/>
      <c r="AH12" s="12"/>
      <c r="AI12" s="12"/>
      <c r="AJ12" s="12"/>
      <c r="AK12" s="12"/>
    </row>
    <row r="13" spans="1:45">
      <c r="A13" s="7">
        <v>38596</v>
      </c>
      <c r="B13" s="8">
        <v>25.391115342965051</v>
      </c>
      <c r="C13" s="8">
        <v>16.25631144549801</v>
      </c>
      <c r="D13" s="9">
        <v>9.3293597013154326</v>
      </c>
      <c r="E13" s="8"/>
      <c r="F13" s="13"/>
      <c r="G13" s="13"/>
      <c r="S13" s="7"/>
      <c r="T13" s="11"/>
      <c r="U13" s="11"/>
      <c r="V13" s="11"/>
      <c r="W13" s="11"/>
      <c r="Y13" s="12"/>
      <c r="AH13" s="12"/>
      <c r="AI13" s="12"/>
      <c r="AJ13" s="12"/>
      <c r="AK13" s="12"/>
    </row>
    <row r="14" spans="1:45">
      <c r="A14" s="7">
        <v>38687</v>
      </c>
      <c r="B14" s="8">
        <v>27.793495274896365</v>
      </c>
      <c r="C14" s="8">
        <v>16.198590693102805</v>
      </c>
      <c r="D14" s="9">
        <v>14.154028023997212</v>
      </c>
      <c r="E14" s="8"/>
      <c r="F14" s="13"/>
      <c r="G14" s="13"/>
      <c r="S14" s="7"/>
      <c r="T14" s="11"/>
      <c r="U14" s="11"/>
      <c r="V14" s="11"/>
      <c r="W14" s="11"/>
      <c r="Y14" s="12"/>
      <c r="AH14" s="12"/>
      <c r="AI14" s="12"/>
      <c r="AJ14" s="12"/>
      <c r="AK14" s="12"/>
    </row>
    <row r="15" spans="1:45">
      <c r="A15" s="7">
        <v>38777</v>
      </c>
      <c r="B15" s="8">
        <v>29.668297623206968</v>
      </c>
      <c r="C15" s="8">
        <v>15.884632894093549</v>
      </c>
      <c r="D15" s="9">
        <v>18.187296734480984</v>
      </c>
      <c r="E15" s="8"/>
      <c r="F15" s="13"/>
      <c r="G15" s="13"/>
      <c r="S15" s="7"/>
      <c r="T15" s="11"/>
      <c r="U15" s="11"/>
      <c r="V15" s="11"/>
      <c r="W15" s="11"/>
      <c r="Y15" s="12"/>
      <c r="AH15" s="12"/>
      <c r="AI15" s="12"/>
      <c r="AJ15" s="12"/>
      <c r="AK15" s="12"/>
    </row>
    <row r="16" spans="1:45">
      <c r="A16" s="7">
        <v>38869</v>
      </c>
      <c r="B16" s="8">
        <v>32.395074983845049</v>
      </c>
      <c r="C16" s="8">
        <v>16.005792524303089</v>
      </c>
      <c r="D16" s="9">
        <v>21.707549126688932</v>
      </c>
      <c r="E16" s="8"/>
      <c r="F16" s="13"/>
      <c r="G16" s="13"/>
      <c r="S16" s="7"/>
      <c r="T16" s="11"/>
      <c r="U16" s="11"/>
      <c r="V16" s="11"/>
      <c r="W16" s="11"/>
      <c r="Y16" s="12"/>
      <c r="AH16" s="12"/>
      <c r="AI16" s="12"/>
      <c r="AJ16" s="12"/>
      <c r="AK16" s="12"/>
    </row>
    <row r="17" spans="1:37">
      <c r="A17" s="7">
        <v>38961</v>
      </c>
      <c r="B17" s="8">
        <v>35.51748235603803</v>
      </c>
      <c r="C17" s="8">
        <v>16.583949754704513</v>
      </c>
      <c r="D17" s="9">
        <v>25.101203431793738</v>
      </c>
      <c r="E17" s="8"/>
      <c r="F17" s="13"/>
      <c r="G17" s="13"/>
      <c r="S17" s="7"/>
      <c r="T17" s="11"/>
      <c r="U17" s="11"/>
      <c r="V17" s="11"/>
      <c r="W17" s="11"/>
      <c r="Y17" s="12"/>
      <c r="AH17" s="12"/>
      <c r="AI17" s="12"/>
      <c r="AJ17" s="12"/>
      <c r="AK17" s="12"/>
    </row>
    <row r="18" spans="1:37">
      <c r="A18" s="7">
        <v>39052</v>
      </c>
      <c r="B18" s="8">
        <v>38.926527769287318</v>
      </c>
      <c r="C18" s="8">
        <v>17.325651036981601</v>
      </c>
      <c r="D18" s="9">
        <v>27.868859974469061</v>
      </c>
      <c r="E18" s="8"/>
      <c r="F18" s="13"/>
      <c r="G18" s="13"/>
      <c r="S18" s="7"/>
      <c r="T18" s="11"/>
      <c r="U18" s="11"/>
      <c r="V18" s="11"/>
      <c r="W18" s="11"/>
      <c r="Y18" s="12"/>
      <c r="AH18" s="12"/>
      <c r="AI18" s="12"/>
      <c r="AJ18" s="12"/>
      <c r="AK18" s="12"/>
    </row>
    <row r="19" spans="1:37">
      <c r="A19" s="7">
        <v>39142</v>
      </c>
      <c r="B19" s="8">
        <v>40.986253041574983</v>
      </c>
      <c r="C19" s="8">
        <v>17.573669194265655</v>
      </c>
      <c r="D19" s="9">
        <v>28.553578377575949</v>
      </c>
      <c r="E19" s="8"/>
      <c r="F19" s="13"/>
      <c r="G19" s="13"/>
      <c r="S19" s="7"/>
      <c r="T19" s="11"/>
      <c r="U19" s="11"/>
      <c r="V19" s="11"/>
      <c r="W19" s="11"/>
      <c r="Y19" s="12"/>
      <c r="AH19" s="12"/>
      <c r="AI19" s="12"/>
      <c r="AJ19" s="12"/>
      <c r="AK19" s="12"/>
    </row>
    <row r="20" spans="1:37">
      <c r="A20" s="7">
        <v>39234</v>
      </c>
      <c r="B20" s="8">
        <v>43.808031242872389</v>
      </c>
      <c r="C20" s="8">
        <v>18.33634519659434</v>
      </c>
      <c r="D20" s="9">
        <v>28.395170663015314</v>
      </c>
      <c r="E20" s="8"/>
      <c r="F20" s="13"/>
      <c r="G20" s="13"/>
      <c r="S20" s="7"/>
      <c r="T20" s="11"/>
      <c r="U20" s="11"/>
      <c r="V20" s="11"/>
      <c r="W20" s="11"/>
      <c r="Y20" s="12"/>
      <c r="AH20" s="12"/>
      <c r="AI20" s="12"/>
      <c r="AJ20" s="12"/>
      <c r="AK20" s="12"/>
    </row>
    <row r="21" spans="1:37">
      <c r="A21" s="7">
        <v>39326</v>
      </c>
      <c r="B21" s="8">
        <v>46.73098419680165</v>
      </c>
      <c r="C21" s="8">
        <v>19.032792884344726</v>
      </c>
      <c r="D21" s="9">
        <v>26.222590084211639</v>
      </c>
      <c r="E21" s="8"/>
      <c r="F21" s="13"/>
      <c r="G21" s="13"/>
      <c r="S21" s="7"/>
      <c r="T21" s="11"/>
      <c r="U21" s="11"/>
      <c r="V21" s="11"/>
      <c r="W21" s="11"/>
      <c r="Y21" s="12"/>
      <c r="AH21" s="12"/>
      <c r="AI21" s="12"/>
      <c r="AJ21" s="12"/>
      <c r="AK21" s="12"/>
    </row>
    <row r="22" spans="1:37">
      <c r="A22" s="7">
        <v>39417</v>
      </c>
      <c r="B22" s="8">
        <v>49.603319780104705</v>
      </c>
      <c r="C22" s="8">
        <v>20.016054633214672</v>
      </c>
      <c r="D22" s="9">
        <v>23.762982858116022</v>
      </c>
      <c r="E22" s="8"/>
      <c r="F22" s="13"/>
      <c r="G22" s="13"/>
      <c r="S22" s="7"/>
      <c r="T22" s="11"/>
      <c r="U22" s="11"/>
      <c r="V22" s="11"/>
      <c r="W22" s="11"/>
      <c r="Y22" s="12"/>
      <c r="AH22" s="12"/>
      <c r="AI22" s="12"/>
      <c r="AJ22" s="12"/>
      <c r="AK22" s="12"/>
    </row>
    <row r="23" spans="1:37">
      <c r="A23" s="7">
        <v>39508</v>
      </c>
      <c r="B23" s="8">
        <v>49.261675134619978</v>
      </c>
      <c r="C23" s="8">
        <v>20.009234556271949</v>
      </c>
      <c r="D23" s="9">
        <v>18.290644942994483</v>
      </c>
      <c r="E23" s="8"/>
      <c r="F23" s="13"/>
      <c r="G23" s="13"/>
      <c r="S23" s="7"/>
      <c r="T23" s="11"/>
      <c r="U23" s="11"/>
      <c r="V23" s="11"/>
      <c r="W23" s="11"/>
      <c r="Y23" s="12"/>
      <c r="AH23" s="12"/>
      <c r="AI23" s="12"/>
      <c r="AJ23" s="12"/>
      <c r="AK23" s="12"/>
    </row>
    <row r="24" spans="1:37">
      <c r="A24" s="7">
        <v>39600</v>
      </c>
      <c r="B24" s="8">
        <v>49.660504699485621</v>
      </c>
      <c r="C24" s="8">
        <v>20.494386042056767</v>
      </c>
      <c r="D24" s="9">
        <v>12.890167640314964</v>
      </c>
      <c r="E24" s="8"/>
      <c r="F24" s="13"/>
      <c r="G24" s="13"/>
      <c r="S24" s="7"/>
      <c r="T24" s="11"/>
      <c r="U24" s="11"/>
      <c r="V24" s="11"/>
      <c r="W24" s="11"/>
      <c r="Y24" s="12"/>
      <c r="AH24" s="12"/>
      <c r="AI24" s="12"/>
      <c r="AJ24" s="12"/>
      <c r="AK24" s="12"/>
    </row>
    <row r="25" spans="1:37">
      <c r="A25" s="7">
        <v>39692</v>
      </c>
      <c r="B25" s="8">
        <v>51.118208086739777</v>
      </c>
      <c r="C25" s="8">
        <v>21.318894889845094</v>
      </c>
      <c r="D25" s="9">
        <v>10.14741882481025</v>
      </c>
      <c r="E25" s="8"/>
      <c r="F25" s="13"/>
      <c r="G25" s="13"/>
      <c r="S25" s="7"/>
      <c r="T25" s="11"/>
      <c r="U25" s="11"/>
      <c r="V25" s="11"/>
      <c r="W25" s="11"/>
      <c r="Y25" s="12"/>
      <c r="AH25" s="12"/>
      <c r="AI25" s="12"/>
      <c r="AJ25" s="12"/>
      <c r="AK25" s="12"/>
    </row>
    <row r="26" spans="1:37">
      <c r="A26" s="7">
        <v>39783</v>
      </c>
      <c r="B26" s="8">
        <v>51.596417391946211</v>
      </c>
      <c r="C26" s="8">
        <v>21.691499732843173</v>
      </c>
      <c r="D26" s="9">
        <v>5.2694278602540168</v>
      </c>
      <c r="E26" s="8"/>
      <c r="F26" s="13"/>
      <c r="G26" s="13"/>
      <c r="S26" s="7"/>
      <c r="T26" s="11"/>
      <c r="U26" s="11"/>
      <c r="V26" s="11"/>
      <c r="W26" s="11"/>
      <c r="Y26" s="12"/>
      <c r="AH26" s="12"/>
      <c r="AI26" s="12"/>
      <c r="AJ26" s="12"/>
      <c r="AK26" s="12"/>
    </row>
    <row r="27" spans="1:37">
      <c r="A27" s="7">
        <v>39873</v>
      </c>
      <c r="B27" s="8">
        <v>49.899717603506218</v>
      </c>
      <c r="C27" s="8">
        <v>21.694885555562781</v>
      </c>
      <c r="D27" s="9">
        <v>3.3545011586336937</v>
      </c>
      <c r="E27" s="8"/>
      <c r="F27" s="13"/>
      <c r="G27" s="13"/>
      <c r="S27" s="7"/>
      <c r="T27" s="11"/>
      <c r="U27" s="11"/>
      <c r="V27" s="11"/>
      <c r="W27" s="11"/>
      <c r="Y27" s="12"/>
      <c r="AH27" s="12"/>
      <c r="AI27" s="12"/>
      <c r="AJ27" s="12"/>
      <c r="AK27" s="12"/>
    </row>
    <row r="28" spans="1:37">
      <c r="A28" s="7">
        <v>39965</v>
      </c>
      <c r="B28" s="8">
        <v>49.520309749528963</v>
      </c>
      <c r="C28" s="8">
        <v>22.166803076099853</v>
      </c>
      <c r="D28" s="9">
        <v>2.1840559765551992</v>
      </c>
      <c r="E28" s="8"/>
      <c r="F28" s="13"/>
      <c r="G28" s="13"/>
      <c r="S28" s="7"/>
      <c r="T28" s="11"/>
      <c r="U28" s="11"/>
      <c r="V28" s="11"/>
      <c r="W28" s="11"/>
      <c r="Y28" s="12"/>
      <c r="AH28" s="12"/>
      <c r="AI28" s="12"/>
      <c r="AJ28" s="12"/>
      <c r="AK28" s="12"/>
    </row>
    <row r="29" spans="1:37">
      <c r="A29" s="7">
        <v>40057</v>
      </c>
      <c r="B29" s="8">
        <v>49.457920200052065</v>
      </c>
      <c r="C29" s="8">
        <v>22.887417356150571</v>
      </c>
      <c r="D29" s="9">
        <v>-0.12668289676340816</v>
      </c>
      <c r="E29" s="8"/>
      <c r="F29" s="13"/>
      <c r="G29" s="13"/>
      <c r="S29" s="7"/>
      <c r="T29" s="11"/>
      <c r="U29" s="11"/>
      <c r="V29" s="11"/>
      <c r="W29" s="11"/>
      <c r="Y29" s="12"/>
      <c r="AH29" s="12"/>
      <c r="AI29" s="12"/>
      <c r="AJ29" s="12"/>
      <c r="AK29" s="12"/>
    </row>
    <row r="30" spans="1:37">
      <c r="A30" s="7">
        <v>40148</v>
      </c>
      <c r="B30" s="8">
        <v>51.6236766542049</v>
      </c>
      <c r="C30" s="8">
        <v>23.875979750914961</v>
      </c>
      <c r="D30" s="9">
        <v>3.0178771168574592</v>
      </c>
      <c r="E30" s="8"/>
      <c r="F30" s="13"/>
      <c r="G30" s="13"/>
      <c r="S30" s="7"/>
      <c r="T30" s="11"/>
      <c r="U30" s="11"/>
      <c r="V30" s="11"/>
      <c r="W30" s="11"/>
      <c r="Y30" s="12"/>
      <c r="AH30" s="12"/>
      <c r="AI30" s="12"/>
      <c r="AJ30" s="12"/>
      <c r="AK30" s="12"/>
    </row>
    <row r="31" spans="1:37">
      <c r="A31" s="7">
        <v>40238</v>
      </c>
      <c r="B31" s="8">
        <v>50.907641427432374</v>
      </c>
      <c r="C31" s="8">
        <v>24.240918305398502</v>
      </c>
      <c r="D31" s="9">
        <v>4.9640006605884635</v>
      </c>
      <c r="E31" s="8"/>
      <c r="F31" s="13"/>
      <c r="G31" s="13"/>
      <c r="S31" s="7"/>
      <c r="T31" s="11"/>
      <c r="U31" s="11"/>
      <c r="V31" s="11"/>
      <c r="W31" s="11"/>
      <c r="Y31" s="12"/>
      <c r="AH31" s="12"/>
      <c r="AI31" s="12"/>
      <c r="AJ31" s="12"/>
      <c r="AK31" s="12"/>
    </row>
    <row r="32" spans="1:37">
      <c r="A32" s="7">
        <v>40330</v>
      </c>
      <c r="B32" s="8">
        <v>52.622860947512493</v>
      </c>
      <c r="C32" s="8">
        <v>25.02580798825457</v>
      </c>
      <c r="D32" s="9">
        <v>8.3160778488025944</v>
      </c>
      <c r="E32" s="8"/>
      <c r="F32" s="13"/>
      <c r="G32" s="13"/>
      <c r="S32" s="7"/>
      <c r="T32" s="11"/>
      <c r="U32" s="11"/>
      <c r="V32" s="11"/>
      <c r="W32" s="11"/>
      <c r="Y32" s="12"/>
      <c r="AH32" s="12"/>
      <c r="AI32" s="12"/>
      <c r="AJ32" s="12"/>
      <c r="AK32" s="12"/>
    </row>
    <row r="33" spans="1:37">
      <c r="A33" s="7">
        <v>40422</v>
      </c>
      <c r="B33" s="8">
        <v>55.393935179450025</v>
      </c>
      <c r="C33" s="8">
        <v>26.170680416591626</v>
      </c>
      <c r="D33" s="9">
        <v>12.74343081567193</v>
      </c>
      <c r="E33" s="8"/>
      <c r="F33" s="13"/>
      <c r="G33" s="13"/>
      <c r="S33" s="7"/>
      <c r="T33" s="11"/>
      <c r="U33" s="11"/>
      <c r="V33" s="11"/>
      <c r="W33" s="11"/>
      <c r="Y33" s="12"/>
      <c r="AH33" s="12"/>
      <c r="AI33" s="12"/>
      <c r="AJ33" s="12"/>
      <c r="AK33" s="12"/>
    </row>
    <row r="34" spans="1:37">
      <c r="A34" s="7">
        <v>40513</v>
      </c>
      <c r="B34" s="8">
        <v>58.087767700215444</v>
      </c>
      <c r="C34" s="8">
        <v>27.097132581666752</v>
      </c>
      <c r="D34" s="9">
        <v>12.828195965280642</v>
      </c>
      <c r="E34" s="8"/>
      <c r="F34" s="13"/>
      <c r="G34" s="13"/>
      <c r="S34" s="7"/>
      <c r="T34" s="11"/>
      <c r="U34" s="11"/>
      <c r="V34" s="11"/>
      <c r="W34" s="11"/>
      <c r="Y34" s="12"/>
      <c r="AH34" s="12"/>
      <c r="AI34" s="12"/>
      <c r="AJ34" s="12"/>
      <c r="AK34" s="12"/>
    </row>
    <row r="35" spans="1:37">
      <c r="A35" s="7">
        <v>40603</v>
      </c>
      <c r="B35" s="8">
        <v>59.478366622767176</v>
      </c>
      <c r="C35" s="8">
        <v>27.567150251047547</v>
      </c>
      <c r="D35" s="9">
        <v>15.831251035655324</v>
      </c>
      <c r="E35" s="8"/>
      <c r="F35" s="13"/>
      <c r="G35" s="13"/>
      <c r="H35" s="174" t="s">
        <v>51</v>
      </c>
      <c r="I35" s="174"/>
      <c r="J35" s="174"/>
      <c r="K35" s="174"/>
      <c r="L35" s="174"/>
      <c r="M35" s="174"/>
      <c r="N35" s="174"/>
      <c r="O35" s="174"/>
      <c r="P35" s="174"/>
      <c r="Q35" s="174"/>
      <c r="S35" s="7"/>
      <c r="T35" s="11"/>
      <c r="U35" s="11"/>
      <c r="V35" s="11"/>
      <c r="W35" s="11"/>
      <c r="Y35" s="12"/>
      <c r="AH35" s="12"/>
      <c r="AI35" s="12"/>
      <c r="AJ35" s="12"/>
      <c r="AK35" s="12"/>
    </row>
    <row r="36" spans="1:37">
      <c r="A36" s="7">
        <v>40695</v>
      </c>
      <c r="B36" s="8">
        <v>63.26331339214498</v>
      </c>
      <c r="C36" s="8">
        <v>28.646462064168716</v>
      </c>
      <c r="D36" s="9">
        <v>18.366195732658053</v>
      </c>
      <c r="E36" s="8"/>
      <c r="F36" s="13"/>
      <c r="G36" s="13"/>
      <c r="H36" s="174"/>
      <c r="I36" s="174"/>
      <c r="J36" s="174"/>
      <c r="K36" s="174"/>
      <c r="L36" s="174"/>
      <c r="M36" s="174"/>
      <c r="N36" s="174"/>
      <c r="O36" s="174"/>
      <c r="P36" s="174"/>
      <c r="Q36" s="174"/>
      <c r="S36" s="7"/>
      <c r="T36" s="11"/>
      <c r="U36" s="11"/>
      <c r="V36" s="11"/>
      <c r="W36" s="11"/>
      <c r="Y36" s="12"/>
      <c r="Z36" s="12"/>
      <c r="AH36" s="12"/>
      <c r="AI36" s="12"/>
      <c r="AJ36" s="12"/>
      <c r="AK36" s="12"/>
    </row>
    <row r="37" spans="1:37">
      <c r="A37" s="7">
        <v>40787</v>
      </c>
      <c r="B37" s="8">
        <v>66.497135250821728</v>
      </c>
      <c r="C37" s="8">
        <v>29.945034938525783</v>
      </c>
      <c r="D37" s="9">
        <v>18.240206840413119</v>
      </c>
      <c r="E37" s="8"/>
      <c r="F37" s="13"/>
      <c r="G37" s="13"/>
      <c r="H37" s="174"/>
      <c r="I37" s="174"/>
      <c r="J37" s="174"/>
      <c r="K37" s="174"/>
      <c r="L37" s="174"/>
      <c r="M37" s="174"/>
      <c r="N37" s="174"/>
      <c r="O37" s="174"/>
      <c r="P37" s="174"/>
      <c r="Q37" s="174"/>
      <c r="S37" s="7"/>
      <c r="T37" s="11"/>
      <c r="U37" s="11"/>
      <c r="V37" s="11"/>
      <c r="W37" s="11"/>
      <c r="Y37" s="12"/>
      <c r="Z37" s="12"/>
      <c r="AH37" s="12"/>
      <c r="AI37" s="12"/>
      <c r="AJ37" s="12"/>
      <c r="AK37" s="12"/>
    </row>
    <row r="38" spans="1:37">
      <c r="A38" s="7">
        <v>40878</v>
      </c>
      <c r="B38" s="8">
        <v>69.635619720346426</v>
      </c>
      <c r="C38" s="8">
        <v>31.086123485082631</v>
      </c>
      <c r="D38" s="9">
        <v>18.238963562948918</v>
      </c>
      <c r="E38" s="8"/>
      <c r="F38" s="13"/>
      <c r="G38" s="13"/>
      <c r="H38" s="174"/>
      <c r="I38" s="174"/>
      <c r="J38" s="174"/>
      <c r="K38" s="174"/>
      <c r="L38" s="174"/>
      <c r="M38" s="174"/>
      <c r="N38" s="174"/>
      <c r="O38" s="174"/>
      <c r="P38" s="174"/>
      <c r="Q38" s="174"/>
      <c r="S38" s="7"/>
      <c r="T38" s="11"/>
      <c r="U38" s="11"/>
      <c r="V38" s="11"/>
      <c r="W38" s="11"/>
      <c r="Y38" s="12"/>
      <c r="AH38" s="12"/>
      <c r="AI38" s="12"/>
      <c r="AJ38" s="12"/>
      <c r="AK38" s="12"/>
    </row>
    <row r="39" spans="1:37">
      <c r="A39" s="7">
        <v>40969</v>
      </c>
      <c r="B39" s="8">
        <v>71.297918638573279</v>
      </c>
      <c r="C39" s="8">
        <v>31.739226211201217</v>
      </c>
      <c r="D39" s="9">
        <v>18.37156989847275</v>
      </c>
      <c r="E39" s="8"/>
      <c r="F39" s="13"/>
      <c r="G39" s="13"/>
      <c r="H39" s="175" t="s">
        <v>43</v>
      </c>
      <c r="I39" s="175"/>
      <c r="J39" s="175"/>
      <c r="K39" s="175"/>
      <c r="L39" s="175"/>
      <c r="M39" s="175"/>
      <c r="N39" s="175"/>
      <c r="O39" s="175"/>
      <c r="P39" s="175"/>
      <c r="Q39" s="175"/>
      <c r="S39" s="7"/>
      <c r="T39" s="11"/>
      <c r="U39" s="11"/>
      <c r="V39" s="11"/>
      <c r="W39" s="11"/>
      <c r="Y39" s="12"/>
      <c r="AH39" s="12"/>
      <c r="AI39" s="12"/>
      <c r="AJ39" s="12"/>
      <c r="AK39" s="12"/>
    </row>
    <row r="40" spans="1:37">
      <c r="A40" s="7">
        <v>41061</v>
      </c>
      <c r="B40" s="8">
        <v>73.978274990838045</v>
      </c>
      <c r="C40" s="8">
        <v>32.78052595104824</v>
      </c>
      <c r="D40" s="9">
        <v>16.156089395116169</v>
      </c>
      <c r="E40" s="8"/>
      <c r="F40" s="13"/>
      <c r="G40" s="13"/>
      <c r="H40" s="175"/>
      <c r="I40" s="175"/>
      <c r="J40" s="175"/>
      <c r="K40" s="175"/>
      <c r="L40" s="175"/>
      <c r="M40" s="175"/>
      <c r="N40" s="175"/>
      <c r="O40" s="175"/>
      <c r="P40" s="175"/>
      <c r="Q40" s="175"/>
      <c r="S40" s="7"/>
      <c r="T40" s="11"/>
      <c r="U40" s="11"/>
      <c r="V40" s="11"/>
      <c r="W40" s="11"/>
      <c r="Y40" s="12"/>
      <c r="AH40" s="12"/>
      <c r="AI40" s="12"/>
      <c r="AJ40" s="12"/>
      <c r="AK40" s="12"/>
    </row>
    <row r="41" spans="1:37">
      <c r="A41" s="7">
        <v>41153</v>
      </c>
      <c r="B41" s="8">
        <v>76.502375210094797</v>
      </c>
      <c r="C41" s="8">
        <v>33.278324855622209</v>
      </c>
      <c r="D41" s="9">
        <v>13.830599052449365</v>
      </c>
      <c r="E41" s="8"/>
      <c r="F41" s="13"/>
      <c r="G41" s="13"/>
      <c r="S41" s="7"/>
      <c r="T41" s="11"/>
      <c r="U41" s="11"/>
      <c r="V41" s="11"/>
      <c r="W41" s="11"/>
      <c r="Y41" s="12"/>
      <c r="AH41" s="12"/>
      <c r="AI41" s="12"/>
      <c r="AJ41" s="12"/>
      <c r="AK41" s="12"/>
    </row>
    <row r="42" spans="1:37">
      <c r="A42" s="7">
        <v>41244</v>
      </c>
      <c r="B42" s="8">
        <v>79.332351060316682</v>
      </c>
      <c r="C42" s="8">
        <v>34.728243812478503</v>
      </c>
      <c r="D42" s="9">
        <v>13.243269271224388</v>
      </c>
      <c r="E42" s="8"/>
      <c r="F42" s="13"/>
      <c r="G42" s="13"/>
      <c r="S42" s="7"/>
      <c r="T42" s="11"/>
      <c r="U42" s="11"/>
      <c r="V42" s="11"/>
      <c r="W42" s="11"/>
      <c r="Y42" s="12"/>
      <c r="AH42" s="12"/>
      <c r="AI42" s="12"/>
      <c r="AJ42" s="12"/>
      <c r="AK42" s="12"/>
    </row>
    <row r="43" spans="1:37">
      <c r="A43" s="7">
        <v>41334</v>
      </c>
      <c r="B43" s="8">
        <v>80.186248259748908</v>
      </c>
      <c r="C43" s="8">
        <v>35.384811367377814</v>
      </c>
      <c r="D43" s="9">
        <v>12.164462433063683</v>
      </c>
      <c r="E43" s="8"/>
      <c r="F43" s="13"/>
      <c r="G43" s="13"/>
      <c r="S43" s="7"/>
      <c r="T43" s="11"/>
      <c r="U43" s="11"/>
      <c r="V43" s="11"/>
      <c r="W43" s="11"/>
      <c r="Y43" s="12"/>
      <c r="AH43" s="12"/>
      <c r="AI43" s="12"/>
      <c r="AJ43" s="12"/>
      <c r="AK43" s="12"/>
    </row>
    <row r="44" spans="1:37">
      <c r="A44" s="7">
        <v>41426</v>
      </c>
      <c r="B44" s="8">
        <v>81.859583318694916</v>
      </c>
      <c r="C44" s="8">
        <v>36.662061604542927</v>
      </c>
      <c r="D44" s="9">
        <v>11.018149208845674</v>
      </c>
      <c r="E44" s="8"/>
      <c r="F44" s="13"/>
      <c r="G44" s="13"/>
      <c r="S44" s="7"/>
      <c r="T44" s="11"/>
      <c r="U44" s="11"/>
      <c r="V44" s="11"/>
      <c r="W44" s="11"/>
      <c r="Y44" s="12"/>
      <c r="AH44" s="12"/>
      <c r="AI44" s="12"/>
      <c r="AJ44" s="12"/>
      <c r="AK44" s="12"/>
    </row>
    <row r="45" spans="1:37">
      <c r="A45" s="7">
        <v>41518</v>
      </c>
      <c r="B45" s="8">
        <v>84.195290618902817</v>
      </c>
      <c r="C45" s="8">
        <v>38.341158093220272</v>
      </c>
      <c r="D45" s="9">
        <v>11.619299784725555</v>
      </c>
      <c r="E45" s="8"/>
      <c r="F45" s="13"/>
      <c r="G45" s="13"/>
      <c r="S45" s="7"/>
      <c r="T45" s="11"/>
      <c r="U45" s="11"/>
      <c r="V45" s="11"/>
      <c r="W45" s="11"/>
      <c r="Y45" s="12"/>
      <c r="AH45" s="12"/>
      <c r="AI45" s="12"/>
      <c r="AJ45" s="12"/>
      <c r="AK45" s="12"/>
    </row>
    <row r="46" spans="1:37">
      <c r="A46" s="7">
        <v>41609</v>
      </c>
      <c r="B46" s="8">
        <v>87.037088874289608</v>
      </c>
      <c r="C46" s="8">
        <v>40.60907269200893</v>
      </c>
      <c r="D46" s="9">
        <v>11.910832753988787</v>
      </c>
      <c r="E46" s="8"/>
      <c r="F46" s="13"/>
      <c r="G46" s="13"/>
      <c r="O46" s="172"/>
      <c r="S46" s="7"/>
      <c r="T46" s="11"/>
      <c r="U46" s="11"/>
      <c r="V46" s="11"/>
      <c r="W46" s="11"/>
      <c r="Y46" s="12"/>
      <c r="AH46" s="12"/>
      <c r="AI46" s="12"/>
      <c r="AJ46" s="12"/>
      <c r="AK46" s="12"/>
    </row>
    <row r="47" spans="1:37">
      <c r="A47" s="7">
        <v>41699</v>
      </c>
      <c r="B47" s="8">
        <v>87.077589774481467</v>
      </c>
      <c r="C47" s="8">
        <v>41.549131032763491</v>
      </c>
      <c r="D47" s="9">
        <v>11.296652658754237</v>
      </c>
      <c r="E47" s="8"/>
      <c r="F47" s="13"/>
      <c r="G47" s="13"/>
      <c r="S47" s="7"/>
      <c r="T47" s="11"/>
      <c r="U47" s="11"/>
      <c r="V47" s="11"/>
      <c r="W47" s="11"/>
      <c r="Y47" s="12"/>
      <c r="AH47" s="12"/>
      <c r="AI47" s="12"/>
      <c r="AJ47" s="12"/>
      <c r="AK47" s="12"/>
    </row>
    <row r="48" spans="1:37">
      <c r="A48" s="7">
        <v>41791</v>
      </c>
      <c r="B48" s="8">
        <v>88.931306050594486</v>
      </c>
      <c r="C48" s="8">
        <v>42.945095651480102</v>
      </c>
      <c r="D48" s="9">
        <v>11.267778798957885</v>
      </c>
      <c r="E48" s="8"/>
      <c r="F48" s="13"/>
      <c r="G48" s="13"/>
      <c r="S48" s="7"/>
      <c r="T48" s="11"/>
      <c r="U48" s="11"/>
      <c r="V48" s="11"/>
      <c r="W48" s="11"/>
      <c r="Y48" s="12"/>
      <c r="AH48" s="12"/>
      <c r="AI48" s="12"/>
      <c r="AJ48" s="12"/>
      <c r="AK48" s="12"/>
    </row>
    <row r="49" spans="1:37">
      <c r="A49" s="7"/>
      <c r="B49" s="8"/>
      <c r="C49" s="8"/>
      <c r="E49" s="8"/>
      <c r="F49" s="14"/>
      <c r="G49" s="14"/>
      <c r="S49" s="7"/>
      <c r="T49" s="11"/>
      <c r="U49" s="11"/>
      <c r="V49" s="11"/>
      <c r="W49" s="11"/>
      <c r="Y49" s="12"/>
      <c r="AH49" s="12"/>
      <c r="AI49" s="12"/>
      <c r="AJ49" s="12"/>
      <c r="AK49" s="12"/>
    </row>
    <row r="50" spans="1:37">
      <c r="A50" s="7"/>
      <c r="B50" s="8"/>
      <c r="C50" s="8"/>
      <c r="E50" s="8"/>
      <c r="F50" s="14"/>
      <c r="G50" s="14"/>
      <c r="S50" s="7"/>
      <c r="T50" s="11"/>
      <c r="U50" s="11"/>
      <c r="V50" s="11"/>
      <c r="W50" s="11"/>
      <c r="Y50" s="12"/>
      <c r="AH50" s="12"/>
      <c r="AI50" s="12"/>
      <c r="AJ50" s="12"/>
      <c r="AK50" s="12"/>
    </row>
    <row r="51" spans="1:37">
      <c r="A51" s="7"/>
      <c r="B51" s="8"/>
      <c r="C51" s="8"/>
      <c r="E51" s="8"/>
      <c r="F51" s="14"/>
      <c r="G51" s="14"/>
      <c r="S51" s="7"/>
      <c r="T51" s="11"/>
      <c r="U51" s="11"/>
      <c r="V51" s="11"/>
      <c r="W51" s="11"/>
      <c r="Y51" s="12"/>
      <c r="AH51" s="12"/>
      <c r="AI51" s="12"/>
      <c r="AJ51" s="12"/>
      <c r="AK51" s="12"/>
    </row>
    <row r="52" spans="1:37">
      <c r="A52" s="7"/>
      <c r="B52" s="8"/>
      <c r="C52" s="8"/>
      <c r="E52" s="8"/>
      <c r="F52" s="14"/>
      <c r="G52" s="14"/>
      <c r="S52" s="7"/>
      <c r="T52" s="11"/>
      <c r="U52" s="11"/>
      <c r="V52" s="11"/>
      <c r="W52" s="11"/>
      <c r="Y52" s="12"/>
      <c r="AH52" s="12"/>
      <c r="AI52" s="12"/>
      <c r="AJ52" s="12"/>
      <c r="AK52" s="12"/>
    </row>
    <row r="53" spans="1:37">
      <c r="A53" s="7"/>
      <c r="B53" s="8"/>
      <c r="C53" s="8"/>
      <c r="E53" s="8"/>
      <c r="F53" s="14"/>
      <c r="G53" s="14"/>
      <c r="S53" s="7"/>
      <c r="T53" s="11"/>
      <c r="U53" s="11"/>
      <c r="V53" s="11"/>
      <c r="W53" s="11"/>
      <c r="Y53" s="12"/>
      <c r="AH53" s="12"/>
      <c r="AI53" s="12"/>
      <c r="AJ53" s="12"/>
      <c r="AK53" s="12"/>
    </row>
    <row r="54" spans="1:37">
      <c r="A54" s="7"/>
      <c r="B54" s="8"/>
      <c r="C54" s="8"/>
      <c r="E54" s="8"/>
      <c r="F54" s="14"/>
      <c r="G54" s="14"/>
      <c r="S54" s="7"/>
      <c r="T54" s="11"/>
      <c r="U54" s="11"/>
      <c r="V54" s="11"/>
      <c r="W54" s="11"/>
      <c r="Y54" s="12"/>
      <c r="AH54" s="12"/>
      <c r="AI54" s="12"/>
      <c r="AJ54" s="12"/>
      <c r="AK54" s="12"/>
    </row>
    <row r="55" spans="1:37">
      <c r="A55" s="7"/>
      <c r="B55" s="8"/>
      <c r="C55" s="8"/>
      <c r="E55" s="8"/>
      <c r="F55" s="14"/>
      <c r="G55" s="14"/>
      <c r="S55" s="7"/>
      <c r="T55" s="11"/>
      <c r="U55" s="11"/>
      <c r="V55" s="11"/>
      <c r="W55" s="11"/>
      <c r="Y55" s="12"/>
      <c r="AH55" s="12"/>
      <c r="AI55" s="12"/>
      <c r="AJ55" s="12"/>
      <c r="AK55" s="12"/>
    </row>
    <row r="56" spans="1:37">
      <c r="A56" s="7"/>
      <c r="B56" s="8"/>
      <c r="C56" s="8"/>
      <c r="E56" s="8"/>
      <c r="F56" s="14"/>
      <c r="G56" s="14"/>
      <c r="S56" s="7"/>
      <c r="T56" s="11"/>
      <c r="U56" s="11"/>
      <c r="V56" s="11"/>
      <c r="W56" s="11"/>
      <c r="Y56" s="12"/>
      <c r="AH56" s="12"/>
      <c r="AI56" s="12"/>
      <c r="AJ56" s="12"/>
      <c r="AK56" s="12"/>
    </row>
    <row r="57" spans="1:37">
      <c r="A57" s="7"/>
      <c r="B57" s="8"/>
      <c r="C57" s="8"/>
      <c r="E57" s="8"/>
      <c r="F57" s="14"/>
      <c r="G57" s="14"/>
      <c r="S57" s="7"/>
      <c r="T57" s="11"/>
      <c r="U57" s="11"/>
      <c r="V57" s="11"/>
      <c r="W57" s="11"/>
      <c r="Y57" s="12"/>
      <c r="AH57" s="12"/>
      <c r="AI57" s="12"/>
      <c r="AJ57" s="12"/>
      <c r="AK57" s="12"/>
    </row>
    <row r="58" spans="1:37">
      <c r="A58" s="7"/>
      <c r="B58" s="8"/>
      <c r="C58" s="8"/>
      <c r="E58" s="8"/>
      <c r="F58" s="14"/>
      <c r="G58" s="14"/>
      <c r="S58" s="7"/>
      <c r="T58" s="11"/>
      <c r="U58" s="11"/>
      <c r="V58" s="11"/>
      <c r="W58" s="11"/>
      <c r="Y58" s="12"/>
      <c r="AH58" s="12"/>
      <c r="AI58" s="12"/>
      <c r="AJ58" s="12"/>
      <c r="AK58" s="12"/>
    </row>
    <row r="59" spans="1:37">
      <c r="A59" s="7"/>
      <c r="B59" s="8"/>
      <c r="C59" s="8"/>
      <c r="E59" s="8"/>
      <c r="F59" s="14"/>
      <c r="G59" s="14"/>
      <c r="S59" s="7"/>
      <c r="T59" s="11"/>
      <c r="U59" s="11"/>
      <c r="V59" s="11"/>
      <c r="W59" s="11"/>
      <c r="Y59" s="12"/>
      <c r="AH59" s="12"/>
      <c r="AI59" s="12"/>
      <c r="AJ59" s="12"/>
      <c r="AK59" s="12"/>
    </row>
    <row r="60" spans="1:37">
      <c r="A60" s="7"/>
      <c r="B60" s="8"/>
      <c r="C60" s="8"/>
      <c r="E60" s="8"/>
      <c r="F60" s="14"/>
      <c r="G60" s="14"/>
      <c r="S60" s="7"/>
      <c r="T60" s="11"/>
      <c r="U60" s="11"/>
      <c r="V60" s="11"/>
      <c r="W60" s="11"/>
      <c r="Y60" s="12"/>
      <c r="AH60" s="12"/>
      <c r="AI60" s="12"/>
      <c r="AJ60" s="12"/>
      <c r="AK60" s="12"/>
    </row>
    <row r="61" spans="1:37">
      <c r="A61" s="7"/>
      <c r="B61" s="8"/>
      <c r="C61" s="8"/>
      <c r="E61" s="8"/>
      <c r="F61" s="14"/>
      <c r="G61" s="14"/>
      <c r="S61" s="7"/>
      <c r="T61" s="11"/>
      <c r="U61" s="11"/>
      <c r="V61" s="11"/>
      <c r="W61" s="11"/>
      <c r="Y61" s="12"/>
      <c r="AH61" s="12"/>
      <c r="AI61" s="12"/>
      <c r="AJ61" s="12"/>
      <c r="AK61" s="12"/>
    </row>
    <row r="62" spans="1:37">
      <c r="A62" s="7"/>
      <c r="B62" s="8"/>
      <c r="C62" s="8"/>
      <c r="E62" s="8"/>
      <c r="F62" s="14"/>
      <c r="G62" s="14"/>
      <c r="S62" s="7"/>
      <c r="T62" s="11"/>
      <c r="U62" s="11"/>
      <c r="V62" s="11"/>
      <c r="W62" s="11"/>
      <c r="Y62" s="12"/>
      <c r="AH62" s="12"/>
      <c r="AI62" s="12"/>
      <c r="AJ62" s="12"/>
      <c r="AK62" s="12"/>
    </row>
    <row r="63" spans="1:37">
      <c r="A63" s="7"/>
      <c r="B63" s="8"/>
      <c r="C63" s="8"/>
      <c r="E63" s="8"/>
      <c r="F63" s="14"/>
      <c r="G63" s="14"/>
      <c r="S63" s="7"/>
      <c r="T63" s="11"/>
      <c r="U63" s="11"/>
      <c r="V63" s="11"/>
      <c r="W63" s="11"/>
      <c r="Y63" s="12"/>
      <c r="AH63" s="12"/>
      <c r="AI63" s="12"/>
      <c r="AJ63" s="12"/>
      <c r="AK63" s="12"/>
    </row>
    <row r="64" spans="1:37">
      <c r="A64" s="7"/>
      <c r="B64" s="8"/>
      <c r="C64" s="8"/>
      <c r="E64" s="8"/>
      <c r="F64" s="14"/>
      <c r="G64" s="14"/>
      <c r="S64" s="7"/>
      <c r="T64" s="11"/>
      <c r="U64" s="11"/>
      <c r="V64" s="11"/>
      <c r="W64" s="11"/>
      <c r="Y64" s="12"/>
      <c r="AH64" s="12"/>
      <c r="AI64" s="12"/>
      <c r="AJ64" s="12"/>
      <c r="AK64" s="12"/>
    </row>
    <row r="65" spans="1:37">
      <c r="A65" s="7"/>
      <c r="B65" s="8"/>
      <c r="C65" s="8"/>
      <c r="E65" s="8"/>
      <c r="F65" s="14"/>
      <c r="G65" s="14"/>
      <c r="S65" s="7"/>
      <c r="T65" s="11"/>
      <c r="U65" s="11"/>
      <c r="V65" s="11"/>
      <c r="W65" s="11"/>
      <c r="Y65" s="12"/>
      <c r="AH65" s="12"/>
      <c r="AI65" s="12"/>
      <c r="AJ65" s="12"/>
      <c r="AK65" s="12"/>
    </row>
    <row r="66" spans="1:37">
      <c r="A66" s="7"/>
      <c r="B66" s="8"/>
      <c r="C66" s="8"/>
      <c r="E66" s="8"/>
      <c r="F66" s="14"/>
      <c r="G66" s="14"/>
      <c r="S66" s="7"/>
      <c r="T66" s="11"/>
      <c r="U66" s="11"/>
      <c r="V66" s="11"/>
      <c r="W66" s="11"/>
      <c r="Y66" s="12"/>
      <c r="AH66" s="12"/>
      <c r="AI66" s="12"/>
      <c r="AJ66" s="12"/>
      <c r="AK66" s="12"/>
    </row>
    <row r="67" spans="1:37">
      <c r="A67" s="7"/>
      <c r="B67" s="8"/>
      <c r="C67" s="8"/>
      <c r="E67" s="8"/>
      <c r="F67" s="14"/>
      <c r="G67" s="14"/>
      <c r="S67" s="7"/>
      <c r="T67" s="11"/>
      <c r="U67" s="11"/>
      <c r="V67" s="11"/>
      <c r="W67" s="11"/>
      <c r="Y67" s="12"/>
      <c r="AH67" s="12"/>
      <c r="AI67" s="12"/>
      <c r="AJ67" s="12"/>
      <c r="AK67" s="12"/>
    </row>
    <row r="68" spans="1:37">
      <c r="A68" s="7"/>
      <c r="B68" s="8"/>
      <c r="C68" s="8"/>
      <c r="E68" s="8"/>
      <c r="F68" s="14"/>
      <c r="G68" s="14"/>
      <c r="S68" s="7"/>
      <c r="T68" s="11"/>
      <c r="U68" s="11"/>
      <c r="V68" s="11"/>
      <c r="W68" s="11"/>
      <c r="Y68" s="12"/>
      <c r="AH68" s="12"/>
      <c r="AI68" s="12"/>
      <c r="AJ68" s="12"/>
      <c r="AK68" s="12"/>
    </row>
    <row r="69" spans="1:37">
      <c r="A69" s="7"/>
      <c r="B69" s="8"/>
      <c r="C69" s="8"/>
      <c r="E69" s="8"/>
      <c r="F69" s="14"/>
      <c r="G69" s="14"/>
      <c r="S69" s="7"/>
      <c r="T69" s="11"/>
      <c r="U69" s="11"/>
      <c r="V69" s="11"/>
      <c r="W69" s="11"/>
      <c r="Y69" s="12"/>
      <c r="AH69" s="12"/>
      <c r="AI69" s="12"/>
      <c r="AJ69" s="12"/>
      <c r="AK69" s="12"/>
    </row>
    <row r="70" spans="1:37">
      <c r="A70" s="7"/>
      <c r="B70" s="8"/>
      <c r="C70" s="8"/>
      <c r="E70" s="8"/>
      <c r="F70" s="14"/>
      <c r="G70" s="14"/>
      <c r="S70" s="7"/>
      <c r="T70" s="11"/>
      <c r="U70" s="11"/>
      <c r="V70" s="11"/>
      <c r="W70" s="11"/>
      <c r="Y70" s="12"/>
      <c r="AH70" s="12"/>
      <c r="AI70" s="12"/>
      <c r="AJ70" s="12"/>
      <c r="AK70" s="12"/>
    </row>
    <row r="71" spans="1:37">
      <c r="A71" s="7"/>
      <c r="B71" s="8"/>
      <c r="C71" s="8"/>
      <c r="E71" s="8"/>
      <c r="F71" s="14"/>
      <c r="G71" s="14"/>
      <c r="S71" s="7"/>
      <c r="T71" s="11"/>
      <c r="U71" s="11"/>
      <c r="V71" s="11"/>
      <c r="W71" s="11"/>
      <c r="Y71" s="12"/>
      <c r="AH71" s="12"/>
      <c r="AI71" s="12"/>
      <c r="AJ71" s="12"/>
      <c r="AK71" s="12"/>
    </row>
    <row r="72" spans="1:37">
      <c r="A72" s="7"/>
      <c r="B72" s="8"/>
      <c r="C72" s="8"/>
      <c r="E72" s="8"/>
      <c r="F72" s="14"/>
      <c r="G72" s="14"/>
      <c r="S72" s="7"/>
      <c r="T72" s="11"/>
      <c r="U72" s="11"/>
      <c r="V72" s="11"/>
      <c r="W72" s="11"/>
      <c r="Y72" s="12"/>
      <c r="AH72" s="12"/>
      <c r="AI72" s="12"/>
      <c r="AJ72" s="12"/>
      <c r="AK72" s="12"/>
    </row>
    <row r="73" spans="1:37">
      <c r="A73" s="7"/>
      <c r="B73" s="8"/>
      <c r="C73" s="8"/>
      <c r="E73" s="8"/>
      <c r="F73" s="14"/>
      <c r="G73" s="14"/>
      <c r="S73" s="7"/>
      <c r="T73" s="11"/>
      <c r="U73" s="11"/>
      <c r="V73" s="11"/>
      <c r="W73" s="11"/>
      <c r="Y73" s="12"/>
      <c r="AH73" s="12"/>
      <c r="AI73" s="12"/>
      <c r="AJ73" s="12"/>
      <c r="AK73" s="12"/>
    </row>
    <row r="74" spans="1:37">
      <c r="A74" s="7"/>
      <c r="B74" s="8"/>
      <c r="C74" s="8"/>
      <c r="E74" s="8"/>
      <c r="F74" s="14"/>
      <c r="G74" s="14"/>
      <c r="S74" s="7"/>
      <c r="T74" s="11"/>
      <c r="U74" s="11"/>
      <c r="V74" s="11"/>
      <c r="W74" s="11"/>
      <c r="Y74" s="12"/>
      <c r="AH74" s="12"/>
      <c r="AI74" s="12"/>
      <c r="AJ74" s="12"/>
      <c r="AK74" s="12"/>
    </row>
    <row r="75" spans="1:37">
      <c r="A75" s="7"/>
      <c r="B75" s="8"/>
      <c r="C75" s="8"/>
      <c r="E75" s="8"/>
      <c r="F75" s="14"/>
      <c r="G75" s="14"/>
      <c r="S75" s="7"/>
      <c r="T75" s="11"/>
      <c r="U75" s="11"/>
      <c r="V75" s="11"/>
      <c r="W75" s="11"/>
      <c r="Y75" s="12"/>
      <c r="AH75" s="12"/>
      <c r="AI75" s="12"/>
      <c r="AJ75" s="12"/>
      <c r="AK75" s="12"/>
    </row>
    <row r="76" spans="1:37">
      <c r="A76" s="7"/>
      <c r="B76" s="8"/>
      <c r="C76" s="8"/>
      <c r="E76" s="8"/>
      <c r="F76" s="14"/>
      <c r="G76" s="14"/>
      <c r="S76" s="7"/>
      <c r="T76" s="11"/>
      <c r="U76" s="11"/>
      <c r="V76" s="11"/>
      <c r="W76" s="11"/>
      <c r="Y76" s="12"/>
      <c r="AH76" s="12"/>
      <c r="AI76" s="12"/>
      <c r="AJ76" s="12"/>
      <c r="AK76" s="12"/>
    </row>
    <row r="77" spans="1:37">
      <c r="A77" s="7"/>
      <c r="B77" s="8"/>
      <c r="C77" s="8"/>
      <c r="E77" s="8"/>
      <c r="F77" s="14"/>
      <c r="G77" s="14"/>
      <c r="S77" s="7"/>
      <c r="T77" s="11"/>
      <c r="U77" s="11"/>
      <c r="V77" s="11"/>
      <c r="W77" s="11"/>
      <c r="Y77" s="12"/>
      <c r="AH77" s="12"/>
      <c r="AI77" s="12"/>
      <c r="AJ77" s="12"/>
      <c r="AK77" s="12"/>
    </row>
    <row r="78" spans="1:37">
      <c r="A78" s="7"/>
      <c r="B78" s="8"/>
      <c r="C78" s="8"/>
      <c r="E78" s="8"/>
      <c r="F78" s="14"/>
      <c r="G78" s="14"/>
      <c r="S78" s="7"/>
      <c r="T78" s="11"/>
      <c r="U78" s="11"/>
      <c r="V78" s="11"/>
      <c r="W78" s="11"/>
      <c r="Y78" s="12"/>
      <c r="AH78" s="12"/>
      <c r="AI78" s="12"/>
      <c r="AJ78" s="12"/>
      <c r="AK78" s="12"/>
    </row>
    <row r="79" spans="1:37">
      <c r="A79" s="7"/>
      <c r="B79" s="8"/>
      <c r="C79" s="8"/>
      <c r="E79" s="8"/>
      <c r="F79" s="14"/>
      <c r="G79" s="14"/>
      <c r="S79" s="7"/>
      <c r="T79" s="11"/>
      <c r="U79" s="11"/>
      <c r="V79" s="11"/>
      <c r="W79" s="11"/>
      <c r="Y79" s="12"/>
      <c r="AH79" s="12"/>
      <c r="AI79" s="12"/>
      <c r="AJ79" s="12"/>
      <c r="AK79" s="12"/>
    </row>
    <row r="80" spans="1:37">
      <c r="A80" s="7"/>
      <c r="B80" s="8"/>
      <c r="C80" s="8"/>
      <c r="E80" s="8"/>
      <c r="F80" s="14"/>
      <c r="G80" s="14"/>
      <c r="S80" s="7"/>
      <c r="T80" s="11"/>
      <c r="U80" s="11"/>
      <c r="V80" s="11"/>
      <c r="W80" s="11"/>
      <c r="Y80" s="12"/>
      <c r="AH80" s="12"/>
      <c r="AI80" s="12"/>
      <c r="AJ80" s="12"/>
      <c r="AK80" s="12"/>
    </row>
    <row r="81" spans="1:37">
      <c r="A81" s="7"/>
      <c r="B81" s="8"/>
      <c r="C81" s="8"/>
      <c r="E81" s="8"/>
      <c r="F81" s="14"/>
      <c r="G81" s="14"/>
      <c r="S81" s="7"/>
      <c r="T81" s="11"/>
      <c r="U81" s="11"/>
      <c r="V81" s="11"/>
      <c r="W81" s="11"/>
      <c r="Y81" s="12"/>
      <c r="AH81" s="12"/>
      <c r="AI81" s="12"/>
      <c r="AJ81" s="12"/>
      <c r="AK81" s="12"/>
    </row>
    <row r="82" spans="1:37">
      <c r="A82" s="7"/>
      <c r="B82" s="8"/>
      <c r="C82" s="8"/>
      <c r="E82" s="8"/>
      <c r="F82" s="14"/>
      <c r="G82" s="14"/>
      <c r="S82" s="7"/>
      <c r="T82" s="11"/>
      <c r="U82" s="11"/>
      <c r="V82" s="11"/>
      <c r="W82" s="11"/>
      <c r="Y82" s="12"/>
      <c r="AH82" s="12"/>
      <c r="AI82" s="12"/>
      <c r="AJ82" s="12"/>
      <c r="AK82" s="12"/>
    </row>
    <row r="83" spans="1:37">
      <c r="A83" s="7"/>
      <c r="B83" s="8"/>
      <c r="C83" s="8"/>
      <c r="E83" s="8"/>
      <c r="F83" s="14"/>
      <c r="G83" s="14"/>
      <c r="S83" s="7"/>
      <c r="T83" s="11"/>
      <c r="U83" s="11"/>
      <c r="V83" s="11"/>
      <c r="W83" s="11"/>
      <c r="Y83" s="12"/>
      <c r="AH83" s="12"/>
      <c r="AI83" s="12"/>
      <c r="AJ83" s="12"/>
      <c r="AK83" s="12"/>
    </row>
    <row r="84" spans="1:37">
      <c r="A84" s="7"/>
      <c r="B84" s="8"/>
      <c r="C84" s="8"/>
      <c r="E84" s="8"/>
      <c r="F84" s="14"/>
      <c r="G84" s="14"/>
      <c r="S84" s="7"/>
      <c r="T84" s="11"/>
      <c r="U84" s="11"/>
      <c r="V84" s="11"/>
      <c r="W84" s="11"/>
      <c r="Y84" s="12"/>
      <c r="AH84" s="12"/>
      <c r="AI84" s="12"/>
      <c r="AJ84" s="12"/>
      <c r="AK84" s="12"/>
    </row>
    <row r="85" spans="1:37">
      <c r="A85" s="7"/>
      <c r="B85" s="8"/>
      <c r="C85" s="8"/>
      <c r="E85" s="8"/>
      <c r="F85" s="14"/>
      <c r="G85" s="14"/>
      <c r="S85" s="7"/>
      <c r="T85" s="11"/>
      <c r="U85" s="11"/>
      <c r="V85" s="11"/>
      <c r="W85" s="11"/>
      <c r="Y85" s="12"/>
      <c r="AH85" s="12"/>
      <c r="AI85" s="12"/>
      <c r="AJ85" s="12"/>
      <c r="AK85" s="12"/>
    </row>
    <row r="86" spans="1:37">
      <c r="A86" s="7"/>
      <c r="B86" s="8"/>
      <c r="C86" s="8"/>
      <c r="E86" s="8"/>
      <c r="F86" s="14"/>
      <c r="G86" s="14"/>
      <c r="S86" s="7"/>
      <c r="T86" s="11"/>
      <c r="U86" s="11"/>
      <c r="V86" s="11"/>
      <c r="W86" s="11"/>
      <c r="Y86" s="12"/>
      <c r="AH86" s="12"/>
      <c r="AI86" s="12"/>
      <c r="AJ86" s="12"/>
      <c r="AK86" s="12"/>
    </row>
    <row r="87" spans="1:37">
      <c r="A87" s="7"/>
      <c r="B87" s="8"/>
      <c r="C87" s="8"/>
      <c r="E87" s="8"/>
      <c r="F87" s="14"/>
      <c r="G87" s="14"/>
      <c r="S87" s="7"/>
      <c r="T87" s="11"/>
      <c r="U87" s="11"/>
      <c r="V87" s="11"/>
      <c r="W87" s="11"/>
      <c r="Y87" s="12"/>
      <c r="AH87" s="12"/>
      <c r="AI87" s="12"/>
      <c r="AJ87" s="12"/>
      <c r="AK87" s="12"/>
    </row>
    <row r="88" spans="1:37">
      <c r="A88" s="7"/>
      <c r="B88" s="8"/>
      <c r="C88" s="8"/>
      <c r="E88" s="8"/>
      <c r="F88" s="14"/>
      <c r="G88" s="14"/>
      <c r="S88" s="7"/>
      <c r="T88" s="11"/>
      <c r="U88" s="11"/>
      <c r="V88" s="11"/>
      <c r="W88" s="11"/>
      <c r="Y88" s="12"/>
      <c r="AH88" s="12"/>
      <c r="AI88" s="12"/>
      <c r="AJ88" s="12"/>
      <c r="AK88" s="12"/>
    </row>
    <row r="89" spans="1:37">
      <c r="A89" s="7"/>
      <c r="B89" s="8"/>
      <c r="C89" s="8"/>
      <c r="E89" s="8"/>
      <c r="F89" s="14"/>
      <c r="G89" s="14"/>
      <c r="S89" s="7"/>
      <c r="T89" s="11"/>
      <c r="U89" s="11"/>
      <c r="V89" s="11"/>
      <c r="W89" s="11"/>
      <c r="Y89" s="12"/>
      <c r="AH89" s="12"/>
      <c r="AI89" s="12"/>
      <c r="AJ89" s="12"/>
      <c r="AK89" s="12"/>
    </row>
    <row r="90" spans="1:37">
      <c r="A90" s="7"/>
      <c r="B90" s="8"/>
      <c r="C90" s="8"/>
      <c r="E90" s="8"/>
      <c r="F90" s="14"/>
      <c r="G90" s="14"/>
      <c r="S90" s="7"/>
      <c r="T90" s="11"/>
      <c r="U90" s="11"/>
      <c r="V90" s="11"/>
      <c r="W90" s="11"/>
      <c r="Y90" s="12"/>
      <c r="AH90" s="12"/>
      <c r="AI90" s="12"/>
      <c r="AJ90" s="12"/>
      <c r="AK90" s="12"/>
    </row>
    <row r="91" spans="1:37">
      <c r="A91" s="7"/>
      <c r="B91" s="8"/>
      <c r="C91" s="8"/>
      <c r="E91" s="8"/>
      <c r="F91" s="14"/>
      <c r="G91" s="14"/>
      <c r="S91" s="7"/>
      <c r="T91" s="11"/>
      <c r="U91" s="11"/>
      <c r="V91" s="11"/>
      <c r="W91" s="11"/>
      <c r="Y91" s="12"/>
      <c r="AH91" s="12"/>
      <c r="AI91" s="12"/>
      <c r="AJ91" s="12"/>
      <c r="AK91" s="12"/>
    </row>
    <row r="92" spans="1:37">
      <c r="A92" s="7"/>
      <c r="B92" s="8"/>
      <c r="C92" s="8"/>
      <c r="E92" s="8"/>
      <c r="F92" s="14"/>
      <c r="G92" s="14"/>
      <c r="S92" s="7"/>
      <c r="T92" s="11"/>
      <c r="U92" s="11"/>
      <c r="V92" s="11"/>
      <c r="W92" s="11"/>
      <c r="Y92" s="12"/>
      <c r="AH92" s="12"/>
      <c r="AI92" s="12"/>
      <c r="AJ92" s="12"/>
      <c r="AK92" s="12"/>
    </row>
    <row r="93" spans="1:37">
      <c r="A93" s="7"/>
      <c r="B93" s="8"/>
      <c r="C93" s="8"/>
      <c r="E93" s="8"/>
      <c r="F93" s="14"/>
      <c r="G93" s="14"/>
      <c r="S93" s="7"/>
      <c r="T93" s="11"/>
      <c r="U93" s="11"/>
      <c r="V93" s="11"/>
      <c r="W93" s="11"/>
      <c r="Y93" s="12"/>
      <c r="AH93" s="12"/>
      <c r="AI93" s="12"/>
      <c r="AJ93" s="12"/>
      <c r="AK93" s="12"/>
    </row>
    <row r="94" spans="1:37">
      <c r="A94" s="7"/>
      <c r="B94" s="8"/>
      <c r="C94" s="8"/>
      <c r="E94" s="8"/>
      <c r="F94" s="14"/>
      <c r="G94" s="14"/>
      <c r="S94" s="7"/>
      <c r="T94" s="11"/>
      <c r="U94" s="11"/>
      <c r="V94" s="11"/>
      <c r="W94" s="11"/>
      <c r="Y94" s="12"/>
      <c r="AH94" s="12"/>
      <c r="AI94" s="12"/>
      <c r="AJ94" s="12"/>
      <c r="AK94" s="12"/>
    </row>
    <row r="95" spans="1:37">
      <c r="A95" s="7"/>
      <c r="B95" s="8"/>
      <c r="C95" s="8"/>
      <c r="E95" s="8"/>
      <c r="F95" s="14"/>
      <c r="G95" s="14"/>
      <c r="S95" s="7"/>
      <c r="T95" s="11"/>
      <c r="U95" s="11"/>
      <c r="V95" s="11"/>
      <c r="W95" s="11"/>
      <c r="Y95" s="12"/>
      <c r="AH95" s="12"/>
      <c r="AI95" s="12"/>
      <c r="AJ95" s="12"/>
      <c r="AK95" s="12"/>
    </row>
    <row r="96" spans="1:37">
      <c r="A96" s="7"/>
      <c r="B96" s="8"/>
      <c r="C96" s="8"/>
      <c r="E96" s="8"/>
      <c r="F96" s="14"/>
      <c r="G96" s="14"/>
      <c r="S96" s="7"/>
      <c r="T96" s="11"/>
      <c r="U96" s="11"/>
      <c r="V96" s="11"/>
      <c r="W96" s="11"/>
      <c r="Y96" s="12"/>
      <c r="AH96" s="12"/>
      <c r="AI96" s="12"/>
      <c r="AJ96" s="12"/>
      <c r="AK96" s="12"/>
    </row>
    <row r="97" spans="1:37">
      <c r="A97" s="7"/>
      <c r="B97" s="8"/>
      <c r="C97" s="8"/>
      <c r="E97" s="8"/>
      <c r="F97" s="14"/>
      <c r="G97" s="14"/>
      <c r="S97" s="7"/>
      <c r="T97" s="11"/>
      <c r="U97" s="11"/>
      <c r="V97" s="11"/>
      <c r="W97" s="11"/>
      <c r="Y97" s="12"/>
      <c r="AH97" s="12"/>
      <c r="AI97" s="12"/>
      <c r="AJ97" s="12"/>
      <c r="AK97" s="12"/>
    </row>
    <row r="98" spans="1:37">
      <c r="A98" s="7"/>
      <c r="B98" s="8"/>
      <c r="C98" s="8"/>
      <c r="E98" s="8"/>
      <c r="F98" s="14"/>
      <c r="G98" s="14"/>
      <c r="S98" s="7"/>
      <c r="T98" s="11"/>
      <c r="U98" s="11"/>
      <c r="V98" s="11"/>
      <c r="W98" s="11"/>
      <c r="Y98" s="12"/>
      <c r="AH98" s="12"/>
      <c r="AI98" s="12"/>
      <c r="AJ98" s="12"/>
      <c r="AK98" s="12"/>
    </row>
    <row r="99" spans="1:37">
      <c r="A99" s="7"/>
      <c r="B99" s="8"/>
      <c r="C99" s="8"/>
      <c r="E99" s="8"/>
      <c r="F99" s="14"/>
      <c r="G99" s="14"/>
      <c r="S99" s="7"/>
      <c r="T99" s="11"/>
      <c r="U99" s="11"/>
      <c r="V99" s="11"/>
      <c r="W99" s="11"/>
      <c r="Y99" s="12"/>
      <c r="AH99" s="12"/>
      <c r="AI99" s="12"/>
      <c r="AJ99" s="12"/>
      <c r="AK99" s="12"/>
    </row>
    <row r="100" spans="1:37">
      <c r="A100" s="7"/>
      <c r="B100" s="8"/>
      <c r="C100" s="8"/>
      <c r="E100" s="8"/>
      <c r="F100" s="14"/>
      <c r="G100" s="14"/>
      <c r="S100" s="7"/>
      <c r="T100" s="11"/>
      <c r="U100" s="11"/>
      <c r="V100" s="11"/>
      <c r="W100" s="11"/>
      <c r="Y100" s="12"/>
      <c r="AH100" s="12"/>
      <c r="AI100" s="12"/>
      <c r="AJ100" s="12"/>
      <c r="AK100" s="12"/>
    </row>
    <row r="101" spans="1:37">
      <c r="A101" s="7"/>
      <c r="B101" s="8"/>
      <c r="C101" s="8"/>
      <c r="E101" s="8"/>
      <c r="F101" s="14"/>
      <c r="G101" s="14"/>
      <c r="S101" s="7"/>
      <c r="T101" s="11"/>
      <c r="U101" s="11"/>
      <c r="V101" s="11"/>
      <c r="W101" s="11"/>
      <c r="Y101" s="12"/>
      <c r="AH101" s="12"/>
      <c r="AI101" s="12"/>
      <c r="AJ101" s="12"/>
      <c r="AK101" s="12"/>
    </row>
    <row r="102" spans="1:37">
      <c r="A102" s="7"/>
      <c r="B102" s="8"/>
      <c r="C102" s="8"/>
      <c r="E102" s="8"/>
      <c r="F102" s="14"/>
      <c r="G102" s="14"/>
      <c r="S102" s="7"/>
      <c r="T102" s="11"/>
      <c r="U102" s="11"/>
      <c r="V102" s="11"/>
      <c r="W102" s="11"/>
      <c r="Y102" s="12"/>
      <c r="AH102" s="12"/>
      <c r="AI102" s="12"/>
      <c r="AJ102" s="12"/>
      <c r="AK102" s="12"/>
    </row>
    <row r="103" spans="1:37">
      <c r="A103" s="7"/>
      <c r="B103" s="8"/>
      <c r="C103" s="8"/>
      <c r="E103" s="8"/>
      <c r="F103" s="14"/>
      <c r="G103" s="14"/>
      <c r="S103" s="7"/>
      <c r="T103" s="11"/>
      <c r="U103" s="11"/>
      <c r="V103" s="11"/>
      <c r="W103" s="11"/>
      <c r="Y103" s="12"/>
      <c r="AH103" s="12"/>
      <c r="AI103" s="12"/>
      <c r="AJ103" s="12"/>
      <c r="AK103" s="12"/>
    </row>
    <row r="104" spans="1:37">
      <c r="A104" s="7"/>
      <c r="B104" s="8"/>
      <c r="C104" s="8"/>
      <c r="E104" s="8"/>
      <c r="F104" s="14"/>
      <c r="G104" s="14"/>
      <c r="S104" s="7"/>
      <c r="T104" s="11"/>
      <c r="U104" s="11"/>
      <c r="V104" s="11"/>
      <c r="W104" s="11"/>
      <c r="Y104" s="12"/>
      <c r="AH104" s="12"/>
      <c r="AI104" s="12"/>
      <c r="AJ104" s="12"/>
      <c r="AK104" s="12"/>
    </row>
    <row r="105" spans="1:37">
      <c r="A105" s="7"/>
      <c r="B105" s="8"/>
      <c r="C105" s="8"/>
      <c r="E105" s="8"/>
      <c r="F105" s="14"/>
      <c r="G105" s="14"/>
      <c r="S105" s="7"/>
      <c r="T105" s="11"/>
      <c r="U105" s="11"/>
      <c r="V105" s="11"/>
      <c r="W105" s="11"/>
      <c r="Y105" s="12"/>
      <c r="AH105" s="12"/>
      <c r="AI105" s="12"/>
      <c r="AJ105" s="12"/>
      <c r="AK105" s="12"/>
    </row>
    <row r="106" spans="1:37">
      <c r="A106" s="7"/>
      <c r="B106" s="8"/>
      <c r="C106" s="8"/>
      <c r="E106" s="8"/>
      <c r="F106" s="14"/>
      <c r="G106" s="14"/>
      <c r="S106" s="7"/>
      <c r="T106" s="11"/>
      <c r="U106" s="11"/>
      <c r="V106" s="11"/>
      <c r="W106" s="11"/>
      <c r="Y106" s="12"/>
      <c r="AH106" s="12"/>
      <c r="AI106" s="12"/>
      <c r="AJ106" s="12"/>
      <c r="AK106" s="12"/>
    </row>
    <row r="107" spans="1:37">
      <c r="A107" s="7"/>
      <c r="B107" s="8"/>
      <c r="C107" s="8"/>
      <c r="E107" s="8"/>
      <c r="F107" s="14"/>
      <c r="G107" s="14"/>
      <c r="S107" s="7"/>
      <c r="T107" s="11"/>
      <c r="U107" s="11"/>
      <c r="V107" s="11"/>
      <c r="W107" s="11"/>
      <c r="Y107" s="12"/>
      <c r="AH107" s="12"/>
      <c r="AI107" s="12"/>
      <c r="AJ107" s="12"/>
      <c r="AK107" s="12"/>
    </row>
    <row r="108" spans="1:37">
      <c r="A108" s="7"/>
      <c r="B108" s="8"/>
      <c r="C108" s="8"/>
      <c r="E108" s="8"/>
      <c r="F108" s="14"/>
      <c r="G108" s="14"/>
      <c r="S108" s="7"/>
      <c r="T108" s="11"/>
      <c r="U108" s="11"/>
      <c r="V108" s="11"/>
      <c r="W108" s="11"/>
      <c r="Y108" s="12"/>
      <c r="AH108" s="12"/>
      <c r="AI108" s="12"/>
      <c r="AJ108" s="12"/>
      <c r="AK108" s="12"/>
    </row>
    <row r="109" spans="1:37">
      <c r="A109" s="7"/>
      <c r="B109" s="8"/>
      <c r="C109" s="8"/>
      <c r="E109" s="8"/>
      <c r="F109" s="14"/>
      <c r="G109" s="14"/>
      <c r="S109" s="7"/>
      <c r="T109" s="11"/>
      <c r="U109" s="11"/>
      <c r="V109" s="11"/>
      <c r="W109" s="11"/>
      <c r="Y109" s="12"/>
      <c r="AH109" s="12"/>
      <c r="AI109" s="12"/>
      <c r="AJ109" s="12"/>
      <c r="AK109" s="12"/>
    </row>
    <row r="110" spans="1:37">
      <c r="A110" s="7"/>
      <c r="B110" s="8"/>
      <c r="C110" s="8"/>
      <c r="E110" s="8"/>
      <c r="F110" s="14"/>
      <c r="G110" s="14"/>
      <c r="S110" s="7"/>
      <c r="T110" s="11"/>
      <c r="U110" s="11"/>
      <c r="V110" s="11"/>
      <c r="W110" s="11"/>
      <c r="Y110" s="12"/>
      <c r="AH110" s="12"/>
      <c r="AI110" s="12"/>
      <c r="AJ110" s="12"/>
      <c r="AK110" s="12"/>
    </row>
    <row r="111" spans="1:37">
      <c r="A111" s="7"/>
      <c r="B111" s="8"/>
      <c r="C111" s="8"/>
      <c r="E111" s="8"/>
      <c r="F111" s="14"/>
      <c r="G111" s="14"/>
      <c r="S111" s="7"/>
      <c r="T111" s="11"/>
      <c r="U111" s="11"/>
      <c r="V111" s="11"/>
      <c r="W111" s="11"/>
      <c r="Y111" s="12"/>
      <c r="AH111" s="12"/>
      <c r="AI111" s="12"/>
      <c r="AJ111" s="12"/>
      <c r="AK111" s="12"/>
    </row>
    <row r="112" spans="1:37">
      <c r="A112" s="7"/>
      <c r="B112" s="8"/>
      <c r="C112" s="8"/>
      <c r="E112" s="8"/>
      <c r="F112" s="14"/>
      <c r="G112" s="14"/>
      <c r="S112" s="7"/>
      <c r="T112" s="11"/>
      <c r="U112" s="11"/>
      <c r="V112" s="11"/>
      <c r="W112" s="11"/>
      <c r="Y112" s="12"/>
      <c r="AH112" s="12"/>
      <c r="AI112" s="12"/>
      <c r="AJ112" s="12"/>
      <c r="AK112" s="12"/>
    </row>
    <row r="113" spans="1:37">
      <c r="A113" s="7"/>
      <c r="B113" s="8"/>
      <c r="C113" s="8"/>
      <c r="E113" s="8"/>
      <c r="F113" s="14"/>
      <c r="G113" s="14"/>
      <c r="S113" s="7"/>
      <c r="T113" s="11"/>
      <c r="U113" s="11"/>
      <c r="V113" s="11"/>
      <c r="W113" s="11"/>
      <c r="Y113" s="12"/>
      <c r="AH113" s="12"/>
      <c r="AI113" s="12"/>
      <c r="AJ113" s="12"/>
      <c r="AK113" s="12"/>
    </row>
    <row r="114" spans="1:37">
      <c r="A114" s="7"/>
      <c r="B114" s="8"/>
      <c r="C114" s="8"/>
      <c r="E114" s="8"/>
      <c r="F114" s="14"/>
      <c r="G114" s="14"/>
      <c r="S114" s="7"/>
      <c r="T114" s="11"/>
      <c r="U114" s="11"/>
      <c r="V114" s="11"/>
      <c r="W114" s="11"/>
      <c r="Y114" s="12"/>
      <c r="AH114" s="12"/>
      <c r="AI114" s="12"/>
      <c r="AJ114" s="12"/>
      <c r="AK114" s="12"/>
    </row>
    <row r="115" spans="1:37">
      <c r="A115" s="7"/>
      <c r="B115" s="8"/>
      <c r="C115" s="8"/>
      <c r="E115" s="8"/>
      <c r="F115" s="14"/>
      <c r="G115" s="14"/>
      <c r="S115" s="7"/>
      <c r="T115" s="11"/>
      <c r="U115" s="11"/>
      <c r="V115" s="11"/>
      <c r="W115" s="11"/>
      <c r="Y115" s="12"/>
      <c r="AH115" s="12"/>
      <c r="AI115" s="12"/>
      <c r="AJ115" s="12"/>
      <c r="AK115" s="12"/>
    </row>
    <row r="116" spans="1:37">
      <c r="A116" s="7"/>
      <c r="B116" s="8"/>
      <c r="C116" s="8"/>
      <c r="E116" s="8"/>
      <c r="F116" s="14"/>
      <c r="G116" s="14"/>
      <c r="S116" s="7"/>
      <c r="T116" s="11"/>
      <c r="U116" s="11"/>
      <c r="V116" s="11"/>
      <c r="W116" s="11"/>
      <c r="Y116" s="12"/>
      <c r="AH116" s="12"/>
      <c r="AI116" s="12"/>
      <c r="AJ116" s="12"/>
      <c r="AK116" s="12"/>
    </row>
    <row r="117" spans="1:37">
      <c r="A117" s="7"/>
      <c r="B117" s="8"/>
      <c r="C117" s="8"/>
      <c r="E117" s="8"/>
      <c r="F117" s="14"/>
      <c r="G117" s="14"/>
      <c r="S117" s="7"/>
      <c r="T117" s="11"/>
      <c r="U117" s="11"/>
      <c r="V117" s="11"/>
      <c r="W117" s="11"/>
      <c r="Y117" s="12"/>
      <c r="AH117" s="12"/>
      <c r="AI117" s="12"/>
      <c r="AJ117" s="12"/>
      <c r="AK117" s="12"/>
    </row>
    <row r="118" spans="1:37">
      <c r="A118" s="7"/>
      <c r="B118" s="8"/>
      <c r="C118" s="8"/>
      <c r="E118" s="8"/>
      <c r="F118" s="14"/>
      <c r="G118" s="14"/>
      <c r="S118" s="7"/>
      <c r="T118" s="11"/>
      <c r="U118" s="11"/>
      <c r="V118" s="11"/>
      <c r="W118" s="11"/>
      <c r="Y118" s="12"/>
      <c r="AH118" s="12"/>
      <c r="AI118" s="12"/>
      <c r="AJ118" s="12"/>
      <c r="AK118" s="12"/>
    </row>
    <row r="119" spans="1:37">
      <c r="A119" s="7"/>
      <c r="B119" s="8"/>
      <c r="C119" s="8"/>
      <c r="E119" s="8"/>
      <c r="F119" s="14"/>
      <c r="G119" s="14"/>
      <c r="S119" s="7"/>
      <c r="T119" s="11"/>
      <c r="U119" s="11"/>
      <c r="V119" s="11"/>
      <c r="W119" s="11"/>
      <c r="Y119" s="12"/>
      <c r="AH119" s="12"/>
      <c r="AI119" s="12"/>
      <c r="AJ119" s="12"/>
      <c r="AK119" s="12"/>
    </row>
    <row r="120" spans="1:37">
      <c r="A120" s="7"/>
      <c r="B120" s="8"/>
      <c r="C120" s="8"/>
      <c r="E120" s="8"/>
      <c r="F120" s="14"/>
      <c r="G120" s="14"/>
      <c r="S120" s="7"/>
      <c r="T120" s="11"/>
      <c r="U120" s="11"/>
      <c r="V120" s="11"/>
      <c r="W120" s="11"/>
      <c r="Y120" s="12"/>
      <c r="AH120" s="12"/>
      <c r="AI120" s="12"/>
      <c r="AJ120" s="12"/>
      <c r="AK120" s="12"/>
    </row>
    <row r="121" spans="1:37">
      <c r="A121" s="7"/>
      <c r="B121" s="8"/>
      <c r="C121" s="8"/>
      <c r="E121" s="8"/>
      <c r="F121" s="14"/>
      <c r="G121" s="14"/>
      <c r="S121" s="7"/>
      <c r="T121" s="11"/>
      <c r="U121" s="11"/>
      <c r="V121" s="11"/>
      <c r="W121" s="11"/>
      <c r="Y121" s="12"/>
      <c r="AH121" s="12"/>
      <c r="AI121" s="12"/>
      <c r="AJ121" s="12"/>
      <c r="AK121" s="12"/>
    </row>
    <row r="122" spans="1:37">
      <c r="A122" s="7"/>
      <c r="B122" s="8"/>
      <c r="C122" s="8"/>
      <c r="E122" s="8"/>
      <c r="F122" s="14"/>
      <c r="G122" s="14"/>
      <c r="S122" s="7"/>
      <c r="T122" s="11"/>
      <c r="U122" s="11"/>
      <c r="V122" s="11"/>
      <c r="W122" s="11"/>
      <c r="Y122" s="12"/>
      <c r="AH122" s="12"/>
      <c r="AI122" s="12"/>
      <c r="AJ122" s="12"/>
      <c r="AK122" s="12"/>
    </row>
    <row r="123" spans="1:37">
      <c r="A123" s="7"/>
      <c r="B123" s="8"/>
      <c r="C123" s="8"/>
      <c r="E123" s="8"/>
      <c r="F123" s="14"/>
      <c r="G123" s="14"/>
      <c r="S123" s="7"/>
      <c r="T123" s="11"/>
      <c r="U123" s="11"/>
      <c r="V123" s="11"/>
      <c r="W123" s="11"/>
      <c r="Y123" s="12"/>
      <c r="AH123" s="12"/>
      <c r="AI123" s="12"/>
      <c r="AJ123" s="12"/>
      <c r="AK123" s="12"/>
    </row>
    <row r="124" spans="1:37">
      <c r="A124" s="7"/>
      <c r="B124" s="8"/>
      <c r="C124" s="8"/>
      <c r="E124" s="8"/>
      <c r="F124" s="14"/>
      <c r="G124" s="14"/>
      <c r="S124" s="7"/>
      <c r="T124" s="11"/>
      <c r="U124" s="11"/>
      <c r="V124" s="11"/>
      <c r="W124" s="11"/>
      <c r="Y124" s="12"/>
      <c r="AH124" s="12"/>
      <c r="AI124" s="12"/>
      <c r="AJ124" s="12"/>
      <c r="AK124" s="12"/>
    </row>
    <row r="125" spans="1:37">
      <c r="A125" s="7"/>
      <c r="B125" s="8"/>
      <c r="C125" s="8"/>
      <c r="E125" s="8"/>
      <c r="F125" s="14"/>
      <c r="G125" s="14"/>
      <c r="S125" s="7"/>
      <c r="T125" s="11"/>
      <c r="U125" s="11"/>
      <c r="V125" s="11"/>
      <c r="W125" s="11"/>
      <c r="Y125" s="12"/>
      <c r="AH125" s="12"/>
      <c r="AI125" s="12"/>
      <c r="AJ125" s="12"/>
      <c r="AK125" s="12"/>
    </row>
    <row r="126" spans="1:37">
      <c r="A126" s="7"/>
      <c r="B126" s="8"/>
      <c r="C126" s="8"/>
      <c r="E126" s="8"/>
      <c r="F126" s="14"/>
      <c r="G126" s="14"/>
      <c r="S126" s="7"/>
      <c r="T126" s="11"/>
      <c r="U126" s="11"/>
      <c r="V126" s="11"/>
      <c r="W126" s="11"/>
      <c r="Y126" s="12"/>
      <c r="AH126" s="12"/>
      <c r="AI126" s="12"/>
      <c r="AJ126" s="12"/>
      <c r="AK126" s="12"/>
    </row>
    <row r="127" spans="1:37">
      <c r="A127" s="7"/>
      <c r="B127" s="8"/>
      <c r="C127" s="8"/>
      <c r="E127" s="8"/>
      <c r="F127" s="14"/>
      <c r="G127" s="14"/>
      <c r="S127" s="7"/>
      <c r="T127" s="11"/>
      <c r="U127" s="11"/>
      <c r="V127" s="11"/>
      <c r="W127" s="11"/>
      <c r="Y127" s="12"/>
      <c r="AH127" s="12"/>
      <c r="AI127" s="12"/>
      <c r="AJ127" s="12"/>
      <c r="AK127" s="12"/>
    </row>
    <row r="128" spans="1:37">
      <c r="A128" s="7"/>
      <c r="B128" s="8"/>
      <c r="C128" s="8"/>
      <c r="E128" s="8"/>
      <c r="F128" s="14"/>
      <c r="G128" s="14"/>
      <c r="S128" s="7"/>
      <c r="T128" s="11"/>
      <c r="U128" s="11"/>
      <c r="V128" s="11"/>
      <c r="W128" s="11"/>
      <c r="Y128" s="12"/>
      <c r="AH128" s="12"/>
      <c r="AI128" s="12"/>
      <c r="AJ128" s="12"/>
      <c r="AK128" s="12"/>
    </row>
    <row r="129" spans="1:37">
      <c r="A129" s="7"/>
      <c r="B129" s="8"/>
      <c r="C129" s="8"/>
      <c r="E129" s="8"/>
      <c r="F129" s="14"/>
      <c r="G129" s="14"/>
      <c r="S129" s="7"/>
      <c r="T129" s="11"/>
      <c r="U129" s="11"/>
      <c r="V129" s="11"/>
      <c r="W129" s="11"/>
      <c r="Y129" s="12"/>
      <c r="AH129" s="12"/>
      <c r="AI129" s="12"/>
      <c r="AJ129" s="12"/>
      <c r="AK129" s="12"/>
    </row>
    <row r="130" spans="1:37">
      <c r="A130" s="7"/>
      <c r="B130" s="8"/>
      <c r="C130" s="8"/>
      <c r="E130" s="8"/>
      <c r="F130" s="14"/>
      <c r="G130" s="14"/>
      <c r="S130" s="7"/>
      <c r="T130" s="11"/>
      <c r="U130" s="11"/>
      <c r="V130" s="11"/>
      <c r="W130" s="11"/>
      <c r="Y130" s="12"/>
      <c r="Z130" s="12"/>
      <c r="AH130" s="12"/>
      <c r="AI130" s="12"/>
      <c r="AJ130" s="12"/>
      <c r="AK130" s="12"/>
    </row>
    <row r="131" spans="1:37">
      <c r="A131" s="7"/>
      <c r="B131" s="8"/>
      <c r="C131" s="8"/>
      <c r="E131" s="8"/>
      <c r="F131" s="14"/>
      <c r="G131" s="14"/>
      <c r="S131" s="7"/>
      <c r="T131" s="11"/>
      <c r="U131" s="11"/>
      <c r="V131" s="11"/>
      <c r="W131" s="11"/>
      <c r="Y131" s="12"/>
      <c r="AH131" s="12"/>
      <c r="AI131" s="12"/>
      <c r="AJ131" s="12"/>
      <c r="AK131" s="12"/>
    </row>
    <row r="132" spans="1:37">
      <c r="A132" s="7"/>
      <c r="B132" s="8"/>
      <c r="C132" s="8"/>
      <c r="E132" s="8"/>
      <c r="F132" s="14"/>
      <c r="G132" s="14"/>
      <c r="S132" s="7"/>
      <c r="T132" s="11"/>
      <c r="U132" s="11"/>
      <c r="V132" s="11"/>
      <c r="W132" s="11"/>
      <c r="Y132" s="12"/>
      <c r="AH132" s="12"/>
      <c r="AI132" s="12"/>
      <c r="AJ132" s="12"/>
      <c r="AK132" s="12"/>
    </row>
    <row r="133" spans="1:37">
      <c r="A133" s="7"/>
      <c r="B133" s="8"/>
      <c r="C133" s="8"/>
      <c r="E133" s="8"/>
      <c r="F133" s="14"/>
      <c r="G133" s="14"/>
      <c r="S133" s="7"/>
      <c r="T133" s="11"/>
      <c r="U133" s="11"/>
      <c r="V133" s="11"/>
      <c r="W133" s="11"/>
      <c r="Y133" s="12"/>
      <c r="AH133" s="12"/>
      <c r="AI133" s="12"/>
      <c r="AJ133" s="12"/>
      <c r="AK133" s="12"/>
    </row>
    <row r="134" spans="1:37">
      <c r="A134" s="7"/>
      <c r="B134" s="8"/>
      <c r="C134" s="8"/>
      <c r="E134" s="8"/>
      <c r="F134" s="14"/>
      <c r="G134" s="14"/>
      <c r="S134" s="7"/>
      <c r="T134" s="11"/>
      <c r="U134" s="11"/>
      <c r="V134" s="11"/>
      <c r="W134" s="11"/>
      <c r="Y134" s="12"/>
      <c r="AH134" s="12"/>
      <c r="AI134" s="12"/>
      <c r="AJ134" s="12"/>
      <c r="AK134" s="12"/>
    </row>
    <row r="135" spans="1:37">
      <c r="A135" s="7"/>
      <c r="B135" s="8"/>
      <c r="C135" s="8"/>
      <c r="E135" s="8"/>
      <c r="F135" s="14"/>
      <c r="G135" s="14"/>
      <c r="S135" s="7"/>
      <c r="T135" s="11"/>
      <c r="U135" s="11"/>
      <c r="V135" s="11"/>
      <c r="W135" s="11"/>
      <c r="Y135" s="12"/>
      <c r="AH135" s="12"/>
      <c r="AI135" s="12"/>
      <c r="AJ135" s="12"/>
      <c r="AK135" s="12"/>
    </row>
    <row r="136" spans="1:37">
      <c r="A136" s="7"/>
      <c r="B136" s="8"/>
      <c r="C136" s="8"/>
      <c r="E136" s="8"/>
      <c r="F136" s="14"/>
      <c r="G136" s="14"/>
      <c r="S136" s="7"/>
      <c r="T136" s="11"/>
      <c r="U136" s="11"/>
      <c r="V136" s="11"/>
      <c r="W136" s="11"/>
      <c r="Y136" s="12"/>
      <c r="AH136" s="12"/>
      <c r="AI136" s="12"/>
      <c r="AJ136" s="12"/>
      <c r="AK136" s="12"/>
    </row>
    <row r="137" spans="1:37">
      <c r="A137" s="7"/>
      <c r="B137" s="8"/>
      <c r="C137" s="8"/>
      <c r="E137" s="8"/>
      <c r="F137" s="14"/>
      <c r="G137" s="14"/>
      <c r="S137" s="7"/>
      <c r="T137" s="11"/>
      <c r="U137" s="11"/>
      <c r="V137" s="11"/>
      <c r="W137" s="11"/>
      <c r="Y137" s="12"/>
      <c r="AH137" s="12"/>
      <c r="AI137" s="12"/>
      <c r="AJ137" s="12"/>
      <c r="AK137" s="12"/>
    </row>
    <row r="138" spans="1:37">
      <c r="A138" s="7"/>
      <c r="B138" s="8"/>
      <c r="C138" s="8"/>
      <c r="E138" s="8"/>
      <c r="F138" s="14"/>
      <c r="G138" s="14"/>
      <c r="S138" s="7"/>
      <c r="T138" s="11"/>
      <c r="U138" s="11"/>
      <c r="V138" s="11"/>
      <c r="W138" s="11"/>
      <c r="Y138" s="12"/>
      <c r="AH138" s="12"/>
      <c r="AI138" s="12"/>
      <c r="AJ138" s="12"/>
      <c r="AK138" s="12"/>
    </row>
    <row r="139" spans="1:37">
      <c r="A139" s="7"/>
      <c r="B139" s="8"/>
      <c r="C139" s="8"/>
      <c r="E139" s="8"/>
      <c r="F139" s="14"/>
      <c r="G139" s="14"/>
      <c r="S139" s="7"/>
      <c r="T139" s="11"/>
      <c r="U139" s="11"/>
      <c r="V139" s="11"/>
      <c r="W139" s="11"/>
      <c r="Y139" s="12"/>
      <c r="AH139" s="12"/>
      <c r="AI139" s="12"/>
      <c r="AJ139" s="12"/>
      <c r="AK139" s="12"/>
    </row>
    <row r="140" spans="1:37">
      <c r="A140" s="7"/>
      <c r="B140" s="8"/>
      <c r="C140" s="8"/>
      <c r="E140" s="8"/>
      <c r="F140" s="14"/>
      <c r="G140" s="14"/>
      <c r="S140" s="7"/>
      <c r="T140" s="11"/>
      <c r="U140" s="11"/>
      <c r="V140" s="11"/>
      <c r="W140" s="11"/>
      <c r="Y140" s="12"/>
      <c r="AH140" s="12"/>
      <c r="AI140" s="12"/>
      <c r="AJ140" s="12"/>
      <c r="AK140" s="12"/>
    </row>
    <row r="141" spans="1:37">
      <c r="A141" s="7"/>
      <c r="B141" s="8"/>
      <c r="C141" s="8"/>
      <c r="E141" s="8"/>
      <c r="F141" s="14"/>
      <c r="G141" s="14"/>
      <c r="S141" s="7"/>
      <c r="T141" s="11"/>
      <c r="U141" s="11"/>
      <c r="V141" s="11"/>
      <c r="W141" s="11"/>
      <c r="Y141" s="12"/>
      <c r="AA141"/>
      <c r="AH141" s="12"/>
      <c r="AI141" s="12"/>
      <c r="AJ141" s="12"/>
      <c r="AK141" s="12"/>
    </row>
    <row r="142" spans="1:37">
      <c r="A142" s="7"/>
      <c r="B142" s="8"/>
      <c r="C142" s="8"/>
      <c r="E142" s="8"/>
      <c r="F142" s="14"/>
      <c r="G142" s="14"/>
      <c r="S142" s="7"/>
      <c r="T142" s="11"/>
      <c r="U142" s="11"/>
      <c r="V142" s="11"/>
      <c r="W142" s="11"/>
      <c r="Y142" s="12"/>
      <c r="Z142" s="12"/>
      <c r="AA142"/>
      <c r="AH142" s="12"/>
      <c r="AI142" s="12"/>
      <c r="AJ142" s="12"/>
      <c r="AK142" s="12"/>
    </row>
    <row r="143" spans="1:37">
      <c r="A143" s="7"/>
      <c r="B143" s="8"/>
      <c r="C143" s="8"/>
      <c r="E143" s="8"/>
      <c r="F143" s="14"/>
      <c r="G143" s="14"/>
      <c r="S143" s="7"/>
      <c r="T143" s="11"/>
      <c r="U143" s="11"/>
      <c r="V143" s="11"/>
      <c r="W143" s="11"/>
      <c r="Y143" s="12"/>
      <c r="AA143"/>
      <c r="AH143" s="12"/>
      <c r="AI143" s="12"/>
      <c r="AJ143" s="12"/>
      <c r="AK143" s="12"/>
    </row>
    <row r="144" spans="1:37">
      <c r="A144" s="7"/>
      <c r="B144" s="8"/>
      <c r="C144" s="8"/>
      <c r="E144" s="8"/>
      <c r="F144" s="14"/>
      <c r="G144" s="14"/>
      <c r="S144" s="7"/>
      <c r="T144" s="11"/>
      <c r="U144" s="11"/>
      <c r="V144" s="11"/>
      <c r="W144" s="11"/>
      <c r="Y144" s="12"/>
      <c r="AA144"/>
      <c r="AH144" s="12"/>
      <c r="AI144" s="12"/>
      <c r="AJ144" s="12"/>
      <c r="AK144" s="12"/>
    </row>
    <row r="145" spans="1:37">
      <c r="A145" s="7"/>
      <c r="B145" s="8"/>
      <c r="C145" s="8"/>
      <c r="E145" s="8"/>
      <c r="F145" s="14"/>
      <c r="G145" s="14"/>
      <c r="S145" s="7"/>
      <c r="T145" s="11"/>
      <c r="U145" s="11"/>
      <c r="V145" s="11"/>
      <c r="W145" s="15"/>
      <c r="Y145" s="12"/>
      <c r="Z145" s="12"/>
      <c r="AA145"/>
      <c r="AH145" s="12"/>
      <c r="AI145" s="12"/>
      <c r="AJ145" s="12"/>
      <c r="AK145" s="12"/>
    </row>
    <row r="146" spans="1:37">
      <c r="A146" s="7"/>
      <c r="B146" s="8"/>
      <c r="C146" s="8"/>
      <c r="E146" s="8"/>
      <c r="F146" s="14"/>
      <c r="G146" s="14"/>
      <c r="S146" s="7"/>
      <c r="T146" s="11"/>
      <c r="U146" s="11"/>
      <c r="V146" s="11"/>
      <c r="W146" s="15"/>
      <c r="Y146" s="12"/>
      <c r="AA146"/>
      <c r="AH146" s="12"/>
      <c r="AI146" s="12"/>
      <c r="AJ146" s="12"/>
      <c r="AK146" s="12"/>
    </row>
    <row r="147" spans="1:37">
      <c r="A147" s="7"/>
      <c r="B147" s="8"/>
      <c r="C147" s="8"/>
      <c r="E147" s="8"/>
      <c r="F147" s="14"/>
      <c r="G147" s="14"/>
      <c r="S147" s="7"/>
      <c r="T147" s="11"/>
      <c r="U147" s="11"/>
      <c r="V147" s="11"/>
      <c r="W147" s="15"/>
      <c r="Y147" s="12"/>
      <c r="AA147"/>
      <c r="AH147" s="12"/>
      <c r="AI147" s="12"/>
      <c r="AJ147" s="12"/>
      <c r="AK147" s="12"/>
    </row>
    <row r="148" spans="1:37">
      <c r="A148" s="7"/>
      <c r="B148" s="8"/>
      <c r="C148" s="8"/>
      <c r="E148" s="8"/>
      <c r="F148" s="14"/>
      <c r="G148" s="14"/>
      <c r="S148" s="7"/>
      <c r="T148" s="11"/>
      <c r="U148" s="11"/>
      <c r="V148" s="11"/>
      <c r="W148" s="15"/>
      <c r="Y148" s="12"/>
      <c r="AA148"/>
      <c r="AH148" s="12"/>
      <c r="AI148" s="12"/>
      <c r="AJ148" s="12"/>
      <c r="AK148" s="12"/>
    </row>
    <row r="149" spans="1:37">
      <c r="A149" s="7"/>
      <c r="B149" s="8"/>
      <c r="C149" s="8"/>
      <c r="E149" s="8"/>
      <c r="F149" s="14"/>
      <c r="G149" s="14"/>
      <c r="S149" s="7"/>
      <c r="T149" s="11"/>
      <c r="U149" s="11"/>
      <c r="V149" s="11"/>
      <c r="W149" s="15"/>
      <c r="Y149" s="12"/>
      <c r="AA149"/>
      <c r="AH149" s="12"/>
      <c r="AI149" s="12"/>
      <c r="AJ149" s="12"/>
      <c r="AK149" s="12"/>
    </row>
    <row r="150" spans="1:37">
      <c r="A150" s="7"/>
      <c r="B150" s="8"/>
      <c r="C150" s="8"/>
      <c r="E150" s="8"/>
      <c r="F150" s="14"/>
      <c r="G150" s="14"/>
      <c r="S150" s="7"/>
      <c r="T150" s="11"/>
      <c r="U150" s="11"/>
      <c r="V150" s="11"/>
      <c r="W150" s="15"/>
      <c r="Y150" s="12"/>
      <c r="AA150"/>
      <c r="AH150" s="12"/>
      <c r="AI150" s="12"/>
      <c r="AJ150" s="12"/>
      <c r="AK150" s="12"/>
    </row>
    <row r="151" spans="1:37">
      <c r="A151" s="7"/>
      <c r="B151" s="8"/>
      <c r="C151" s="8"/>
      <c r="E151" s="8"/>
      <c r="F151" s="14"/>
      <c r="G151" s="14"/>
      <c r="S151" s="7"/>
      <c r="T151" s="11"/>
      <c r="U151" s="11"/>
      <c r="V151" s="11"/>
      <c r="W151" s="16"/>
      <c r="Y151" s="12"/>
      <c r="AA151"/>
      <c r="AH151" s="12"/>
      <c r="AI151" s="12"/>
      <c r="AJ151" s="12"/>
      <c r="AK151" s="12"/>
    </row>
    <row r="152" spans="1:37">
      <c r="A152" s="7"/>
      <c r="B152" s="8"/>
      <c r="C152" s="8"/>
      <c r="E152" s="8"/>
      <c r="F152" s="14"/>
      <c r="G152" s="14"/>
      <c r="S152" s="7"/>
      <c r="T152" s="11"/>
      <c r="U152" s="11"/>
      <c r="V152" s="11"/>
      <c r="W152" s="16"/>
      <c r="Y152" s="12"/>
      <c r="AA152"/>
      <c r="AH152" s="12"/>
      <c r="AI152" s="12"/>
      <c r="AJ152" s="12"/>
      <c r="AK152" s="12"/>
    </row>
    <row r="153" spans="1:37">
      <c r="A153" s="7"/>
      <c r="B153" s="8"/>
      <c r="C153" s="8"/>
      <c r="E153" s="8"/>
      <c r="F153" s="14"/>
      <c r="G153" s="14"/>
      <c r="S153" s="7"/>
      <c r="T153" s="11"/>
      <c r="U153" s="11"/>
      <c r="V153" s="11"/>
      <c r="W153" s="15"/>
      <c r="Y153" s="12"/>
      <c r="AA153"/>
      <c r="AH153" s="12"/>
      <c r="AI153" s="12"/>
      <c r="AJ153" s="12"/>
      <c r="AK153" s="12"/>
    </row>
    <row r="154" spans="1:37">
      <c r="A154" s="7"/>
      <c r="B154" s="8"/>
      <c r="C154" s="8"/>
      <c r="E154" s="8"/>
      <c r="F154" s="14"/>
      <c r="G154" s="14"/>
      <c r="S154" s="7"/>
      <c r="T154" s="11"/>
      <c r="U154" s="11"/>
      <c r="V154" s="11"/>
      <c r="W154" s="15"/>
      <c r="Y154" s="12"/>
      <c r="AA154"/>
      <c r="AH154" s="12"/>
      <c r="AI154" s="12"/>
      <c r="AJ154" s="12"/>
      <c r="AK154" s="12"/>
    </row>
    <row r="155" spans="1:37">
      <c r="A155" s="7"/>
      <c r="B155" s="8"/>
      <c r="C155" s="8"/>
      <c r="E155" s="8"/>
      <c r="F155" s="14"/>
      <c r="G155" s="14"/>
      <c r="S155" s="7"/>
      <c r="T155" s="11"/>
      <c r="U155" s="11"/>
      <c r="V155" s="11"/>
      <c r="W155" s="15"/>
      <c r="Y155" s="12"/>
      <c r="AA155"/>
      <c r="AH155" s="12"/>
      <c r="AI155" s="12"/>
      <c r="AJ155" s="12"/>
      <c r="AK155" s="12"/>
    </row>
    <row r="156" spans="1:37">
      <c r="A156" s="7"/>
      <c r="B156" s="8"/>
      <c r="C156" s="8"/>
      <c r="E156" s="8"/>
      <c r="F156" s="14"/>
      <c r="G156" s="14"/>
      <c r="S156" s="7"/>
      <c r="T156" s="11"/>
      <c r="U156" s="11"/>
      <c r="V156" s="11"/>
      <c r="W156" s="15"/>
      <c r="Y156" s="12"/>
      <c r="AA156"/>
      <c r="AH156" s="12"/>
      <c r="AI156" s="12"/>
      <c r="AJ156" s="12"/>
      <c r="AK156" s="12"/>
    </row>
    <row r="157" spans="1:37">
      <c r="A157" s="7"/>
      <c r="B157" s="8"/>
      <c r="C157" s="8"/>
      <c r="E157" s="8"/>
      <c r="F157" s="14"/>
      <c r="G157" s="14"/>
      <c r="S157" s="7"/>
      <c r="T157" s="11"/>
      <c r="U157" s="11"/>
      <c r="V157" s="11"/>
      <c r="W157" s="15"/>
      <c r="Y157" s="12"/>
      <c r="AA157"/>
      <c r="AH157" s="12"/>
      <c r="AI157" s="12"/>
      <c r="AJ157" s="12"/>
      <c r="AK157" s="12"/>
    </row>
    <row r="158" spans="1:37">
      <c r="A158" s="7"/>
      <c r="B158" s="8"/>
      <c r="C158" s="8"/>
      <c r="E158" s="8"/>
      <c r="F158" s="14"/>
      <c r="G158" s="14"/>
      <c r="S158" s="7"/>
      <c r="T158" s="11"/>
      <c r="U158" s="11"/>
      <c r="V158" s="11"/>
      <c r="W158" s="15"/>
      <c r="Y158" s="12"/>
      <c r="AA158"/>
      <c r="AH158" s="12"/>
      <c r="AI158" s="12"/>
      <c r="AJ158" s="12"/>
      <c r="AK158" s="12"/>
    </row>
    <row r="159" spans="1:37">
      <c r="A159" s="7"/>
      <c r="B159" s="8"/>
      <c r="C159" s="8"/>
      <c r="E159" s="8"/>
      <c r="F159" s="14"/>
      <c r="G159" s="14"/>
      <c r="S159" s="7"/>
      <c r="T159" s="11"/>
      <c r="U159" s="11"/>
      <c r="V159" s="11"/>
      <c r="W159" s="15"/>
      <c r="Y159" s="12"/>
      <c r="AA159"/>
      <c r="AH159" s="12"/>
      <c r="AI159" s="12"/>
      <c r="AJ159" s="12"/>
      <c r="AK159" s="12"/>
    </row>
    <row r="160" spans="1:37">
      <c r="A160" s="7"/>
      <c r="B160" s="8"/>
      <c r="C160" s="8"/>
      <c r="E160" s="8"/>
      <c r="F160" s="14"/>
      <c r="G160" s="14"/>
      <c r="S160" s="7"/>
      <c r="T160" s="11"/>
      <c r="U160" s="11"/>
      <c r="V160" s="11"/>
      <c r="W160" s="15"/>
      <c r="Y160" s="12"/>
      <c r="AA160"/>
      <c r="AH160" s="12"/>
      <c r="AI160" s="12"/>
      <c r="AJ160" s="12"/>
      <c r="AK160" s="12"/>
    </row>
    <row r="161" spans="1:37">
      <c r="A161" s="7"/>
      <c r="B161" s="8"/>
      <c r="C161" s="8"/>
      <c r="E161" s="8"/>
      <c r="F161" s="14"/>
      <c r="G161" s="14"/>
      <c r="S161" s="7"/>
      <c r="T161" s="11"/>
      <c r="U161" s="11"/>
      <c r="V161" s="11"/>
      <c r="W161" s="15"/>
      <c r="Y161" s="12"/>
      <c r="AA161"/>
      <c r="AH161" s="12"/>
      <c r="AI161" s="12"/>
      <c r="AJ161" s="12"/>
      <c r="AK161" s="12"/>
    </row>
    <row r="162" spans="1:37">
      <c r="A162" s="7"/>
      <c r="B162" s="8"/>
      <c r="C162" s="8"/>
      <c r="E162" s="8"/>
      <c r="F162" s="14"/>
      <c r="G162" s="14"/>
      <c r="S162" s="7"/>
      <c r="T162" s="11"/>
      <c r="U162" s="11"/>
      <c r="V162" s="11"/>
      <c r="W162" s="15"/>
      <c r="Y162" s="12"/>
      <c r="AA162"/>
      <c r="AH162" s="12"/>
      <c r="AI162" s="12"/>
      <c r="AJ162" s="12"/>
      <c r="AK162" s="12"/>
    </row>
    <row r="163" spans="1:37">
      <c r="A163" s="7"/>
      <c r="B163" s="8"/>
      <c r="C163" s="8"/>
      <c r="E163" s="8"/>
      <c r="F163" s="14"/>
      <c r="G163" s="14"/>
      <c r="S163" s="7"/>
      <c r="T163" s="11"/>
      <c r="U163" s="11"/>
      <c r="V163" s="11"/>
      <c r="W163" s="15"/>
      <c r="Y163" s="12"/>
      <c r="AA163"/>
      <c r="AH163" s="12"/>
      <c r="AI163" s="12"/>
      <c r="AJ163" s="12"/>
      <c r="AK163" s="12"/>
    </row>
    <row r="164" spans="1:37">
      <c r="A164" s="7"/>
      <c r="B164" s="8"/>
      <c r="C164" s="8"/>
      <c r="E164" s="8"/>
      <c r="F164" s="14"/>
      <c r="G164" s="14"/>
      <c r="S164" s="7"/>
      <c r="T164" s="11"/>
      <c r="U164" s="11"/>
      <c r="V164" s="11"/>
      <c r="W164" s="15"/>
      <c r="Y164" s="12"/>
      <c r="AA164"/>
      <c r="AH164" s="12"/>
      <c r="AI164" s="12"/>
      <c r="AJ164" s="12"/>
      <c r="AK164" s="12"/>
    </row>
    <row r="165" spans="1:37">
      <c r="A165" s="7"/>
      <c r="B165" s="8"/>
      <c r="C165" s="8"/>
      <c r="E165" s="8"/>
      <c r="F165" s="14"/>
      <c r="G165" s="14"/>
      <c r="S165" s="7"/>
      <c r="T165" s="11"/>
      <c r="U165" s="11"/>
      <c r="V165" s="11"/>
      <c r="W165" s="15"/>
      <c r="Y165" s="12"/>
      <c r="AA165"/>
      <c r="AH165" s="12"/>
      <c r="AI165" s="12"/>
      <c r="AJ165" s="12"/>
      <c r="AK165" s="12"/>
    </row>
    <row r="166" spans="1:37">
      <c r="A166" s="7"/>
      <c r="B166" s="8"/>
      <c r="C166" s="8"/>
      <c r="E166" s="8"/>
      <c r="F166" s="14"/>
      <c r="G166" s="14"/>
      <c r="S166" s="7"/>
      <c r="T166" s="11"/>
      <c r="U166" s="11"/>
      <c r="V166" s="11"/>
      <c r="W166" s="15"/>
      <c r="Y166" s="12"/>
      <c r="AA166"/>
      <c r="AH166" s="12"/>
      <c r="AI166" s="12"/>
      <c r="AJ166" s="12"/>
      <c r="AK166" s="12"/>
    </row>
    <row r="167" spans="1:37">
      <c r="A167" s="7"/>
      <c r="B167" s="8"/>
      <c r="C167" s="8"/>
      <c r="E167" s="8"/>
      <c r="F167" s="14"/>
      <c r="G167" s="14"/>
      <c r="S167" s="7"/>
      <c r="T167" s="11"/>
      <c r="U167" s="11"/>
      <c r="V167" s="11"/>
      <c r="W167" s="15"/>
      <c r="Y167" s="12"/>
      <c r="AA167"/>
      <c r="AH167" s="12"/>
      <c r="AI167" s="12"/>
      <c r="AJ167" s="12"/>
      <c r="AK167" s="12"/>
    </row>
    <row r="168" spans="1:37">
      <c r="A168" s="7"/>
      <c r="B168" s="8"/>
      <c r="C168" s="8"/>
      <c r="E168" s="8"/>
      <c r="F168" s="14"/>
      <c r="G168" s="14"/>
      <c r="S168" s="7"/>
      <c r="T168" s="11"/>
      <c r="U168" s="11"/>
      <c r="V168" s="11"/>
      <c r="W168" s="15"/>
      <c r="Y168" s="12"/>
      <c r="AA168"/>
      <c r="AH168" s="12"/>
      <c r="AI168" s="12"/>
      <c r="AJ168" s="12"/>
      <c r="AK168" s="12"/>
    </row>
    <row r="169" spans="1:37">
      <c r="A169" s="7"/>
      <c r="B169" s="8"/>
      <c r="C169" s="8"/>
      <c r="E169" s="8"/>
      <c r="F169" s="14"/>
      <c r="G169" s="14"/>
      <c r="S169" s="7"/>
      <c r="T169" s="11"/>
      <c r="U169" s="11"/>
      <c r="V169" s="11"/>
      <c r="W169" s="15"/>
      <c r="Y169" s="12"/>
      <c r="AA169"/>
      <c r="AH169" s="12"/>
      <c r="AI169" s="12"/>
      <c r="AJ169" s="12"/>
      <c r="AK169" s="12"/>
    </row>
    <row r="170" spans="1:37">
      <c r="A170" s="7"/>
      <c r="B170" s="8"/>
      <c r="C170" s="8"/>
      <c r="E170" s="8"/>
      <c r="F170" s="14"/>
      <c r="G170" s="14"/>
      <c r="S170" s="7"/>
      <c r="T170" s="11"/>
      <c r="U170" s="11"/>
      <c r="V170" s="11"/>
      <c r="W170" s="15"/>
      <c r="Y170" s="12"/>
      <c r="AA170"/>
      <c r="AH170" s="12"/>
      <c r="AI170" s="12"/>
      <c r="AJ170" s="12"/>
      <c r="AK170" s="12"/>
    </row>
    <row r="171" spans="1:37">
      <c r="A171" s="7"/>
      <c r="B171" s="8"/>
      <c r="C171" s="8"/>
      <c r="E171" s="8"/>
      <c r="F171" s="14"/>
      <c r="G171" s="14"/>
      <c r="S171" s="7"/>
      <c r="T171" s="11"/>
      <c r="U171" s="11"/>
      <c r="V171" s="11"/>
      <c r="W171" s="15"/>
      <c r="Y171" s="12"/>
      <c r="AA171"/>
      <c r="AH171" s="12"/>
      <c r="AI171" s="12"/>
      <c r="AJ171" s="12"/>
      <c r="AK171" s="12"/>
    </row>
    <row r="172" spans="1:37">
      <c r="A172" s="7"/>
      <c r="B172" s="8"/>
      <c r="C172" s="8"/>
      <c r="E172" s="8"/>
      <c r="F172" s="14"/>
      <c r="G172" s="14"/>
      <c r="S172" s="7"/>
      <c r="T172" s="11"/>
      <c r="U172" s="11"/>
      <c r="V172" s="11"/>
      <c r="W172" s="15"/>
      <c r="Y172" s="12"/>
      <c r="AA172"/>
      <c r="AH172" s="12"/>
      <c r="AI172" s="12"/>
      <c r="AJ172" s="12"/>
      <c r="AK172" s="12"/>
    </row>
    <row r="173" spans="1:37">
      <c r="A173" s="7"/>
      <c r="B173" s="8"/>
      <c r="C173" s="8"/>
      <c r="E173" s="8"/>
      <c r="F173" s="14"/>
      <c r="G173" s="14"/>
      <c r="S173" s="7"/>
      <c r="T173" s="11"/>
      <c r="U173" s="11"/>
      <c r="V173" s="11"/>
      <c r="W173" s="15"/>
      <c r="Y173" s="12"/>
      <c r="AA173"/>
      <c r="AH173" s="12"/>
      <c r="AI173" s="12"/>
      <c r="AJ173" s="12"/>
      <c r="AK173" s="12"/>
    </row>
    <row r="174" spans="1:37">
      <c r="A174" s="7"/>
      <c r="B174" s="8"/>
      <c r="C174" s="8"/>
      <c r="E174" s="8"/>
      <c r="F174" s="14"/>
      <c r="G174" s="14"/>
      <c r="S174" s="7"/>
      <c r="T174" s="11"/>
      <c r="U174" s="11"/>
      <c r="V174" s="11"/>
      <c r="W174" s="15"/>
      <c r="Y174" s="12"/>
      <c r="AA174"/>
      <c r="AH174" s="12"/>
      <c r="AI174" s="12"/>
      <c r="AJ174" s="12"/>
      <c r="AK174" s="12"/>
    </row>
    <row r="175" spans="1:37">
      <c r="A175" s="7"/>
      <c r="B175" s="8"/>
      <c r="C175" s="8"/>
      <c r="E175" s="8"/>
      <c r="F175" s="14"/>
      <c r="G175" s="14"/>
      <c r="S175" s="7"/>
      <c r="T175" s="11"/>
      <c r="U175" s="11"/>
      <c r="V175" s="11"/>
      <c r="W175" s="15"/>
      <c r="Y175" s="12"/>
      <c r="AA175"/>
      <c r="AH175" s="12"/>
      <c r="AI175" s="12"/>
      <c r="AJ175" s="12"/>
      <c r="AK175" s="12"/>
    </row>
    <row r="176" spans="1:37">
      <c r="A176" s="7"/>
      <c r="B176" s="8"/>
      <c r="C176" s="8"/>
      <c r="E176" s="8"/>
      <c r="F176" s="14"/>
      <c r="G176" s="14"/>
      <c r="S176" s="7"/>
      <c r="T176" s="11"/>
      <c r="U176" s="11"/>
      <c r="V176" s="11"/>
      <c r="W176" s="15"/>
      <c r="Y176" s="12"/>
      <c r="AA176"/>
      <c r="AH176" s="12"/>
      <c r="AI176" s="12"/>
      <c r="AJ176" s="12"/>
      <c r="AK176" s="12"/>
    </row>
    <row r="177" spans="1:37">
      <c r="A177" s="7"/>
      <c r="B177" s="8"/>
      <c r="C177" s="8"/>
      <c r="E177" s="8"/>
      <c r="F177" s="14"/>
      <c r="G177" s="14"/>
      <c r="S177" s="7"/>
      <c r="T177" s="11"/>
      <c r="U177" s="11"/>
      <c r="V177" s="11"/>
      <c r="W177" s="15"/>
      <c r="Y177" s="12"/>
      <c r="AA177"/>
      <c r="AH177" s="12"/>
      <c r="AI177" s="12"/>
      <c r="AJ177" s="12"/>
      <c r="AK177" s="12"/>
    </row>
    <row r="178" spans="1:37">
      <c r="A178" s="7"/>
      <c r="B178" s="8"/>
      <c r="C178" s="8"/>
      <c r="E178" s="8"/>
      <c r="F178" s="14"/>
      <c r="G178" s="14"/>
      <c r="S178" s="7"/>
      <c r="T178" s="11"/>
      <c r="U178" s="11"/>
      <c r="V178" s="11"/>
      <c r="W178" s="15"/>
      <c r="Y178" s="12"/>
      <c r="AA178"/>
      <c r="AH178" s="12"/>
      <c r="AI178" s="12"/>
      <c r="AJ178" s="12"/>
      <c r="AK178" s="12"/>
    </row>
    <row r="179" spans="1:37">
      <c r="A179" s="7"/>
      <c r="B179" s="8"/>
      <c r="C179" s="8"/>
      <c r="E179" s="8"/>
      <c r="F179" s="14"/>
      <c r="G179" s="14"/>
      <c r="S179" s="7"/>
      <c r="T179" s="11"/>
      <c r="U179" s="11"/>
      <c r="V179" s="11"/>
      <c r="W179" s="15"/>
      <c r="Y179" s="12"/>
      <c r="AA179"/>
      <c r="AH179" s="12"/>
      <c r="AI179" s="12"/>
      <c r="AJ179" s="12"/>
      <c r="AK179" s="12"/>
    </row>
    <row r="180" spans="1:37">
      <c r="A180" s="7"/>
      <c r="B180" s="8"/>
      <c r="C180" s="8"/>
      <c r="E180" s="8"/>
      <c r="F180" s="14"/>
      <c r="G180" s="14"/>
      <c r="S180" s="7"/>
      <c r="T180" s="11"/>
      <c r="U180" s="11"/>
      <c r="V180" s="11"/>
      <c r="W180" s="15"/>
      <c r="Y180" s="12"/>
      <c r="AA180"/>
      <c r="AH180" s="12"/>
      <c r="AI180" s="12"/>
      <c r="AJ180" s="12"/>
      <c r="AK180" s="12"/>
    </row>
    <row r="181" spans="1:37">
      <c r="A181" s="7"/>
      <c r="B181" s="8"/>
      <c r="C181" s="8"/>
      <c r="E181" s="8"/>
      <c r="F181" s="14"/>
      <c r="G181" s="14"/>
      <c r="S181" s="7"/>
      <c r="T181" s="11"/>
      <c r="U181" s="11"/>
      <c r="V181" s="11"/>
      <c r="W181" s="15"/>
      <c r="Y181" s="12"/>
      <c r="AA181"/>
      <c r="AH181" s="12"/>
      <c r="AI181" s="12"/>
      <c r="AJ181" s="12"/>
      <c r="AK181" s="12"/>
    </row>
    <row r="182" spans="1:37">
      <c r="A182" s="7"/>
      <c r="B182" s="8"/>
      <c r="C182" s="8"/>
      <c r="E182" s="8"/>
      <c r="F182" s="14"/>
      <c r="G182" s="14"/>
      <c r="S182" s="7"/>
      <c r="T182" s="11"/>
      <c r="U182" s="11"/>
      <c r="V182" s="11"/>
      <c r="W182" s="15"/>
      <c r="Y182" s="12"/>
      <c r="AA182"/>
      <c r="AH182" s="12"/>
      <c r="AI182" s="12"/>
      <c r="AJ182" s="12"/>
      <c r="AK182" s="12"/>
    </row>
    <row r="183" spans="1:37">
      <c r="A183" s="7"/>
      <c r="B183" s="8"/>
      <c r="C183" s="8"/>
      <c r="E183" s="8"/>
      <c r="F183" s="14"/>
      <c r="G183" s="14"/>
      <c r="S183" s="7"/>
      <c r="T183" s="11"/>
      <c r="U183" s="11"/>
      <c r="V183" s="11"/>
      <c r="W183" s="15"/>
      <c r="Y183" s="12"/>
      <c r="AA183"/>
      <c r="AH183" s="12"/>
      <c r="AI183" s="12"/>
      <c r="AJ183" s="12"/>
      <c r="AK183" s="12"/>
    </row>
    <row r="184" spans="1:37">
      <c r="A184" s="7"/>
      <c r="B184" s="8"/>
      <c r="C184" s="8"/>
      <c r="E184" s="8"/>
      <c r="F184" s="14"/>
      <c r="G184" s="14"/>
      <c r="S184" s="7"/>
      <c r="T184" s="11"/>
      <c r="U184" s="11"/>
      <c r="V184" s="11"/>
      <c r="W184" s="15"/>
      <c r="Y184" s="12"/>
      <c r="AA184"/>
      <c r="AH184" s="12"/>
      <c r="AI184" s="12"/>
      <c r="AJ184" s="12"/>
      <c r="AK184" s="12"/>
    </row>
    <row r="185" spans="1:37">
      <c r="A185" s="7"/>
      <c r="B185" s="8"/>
      <c r="C185" s="8"/>
      <c r="E185" s="8"/>
      <c r="F185" s="14"/>
      <c r="G185" s="14"/>
      <c r="I185" s="17"/>
      <c r="S185" s="7"/>
      <c r="T185" s="11"/>
      <c r="U185" s="11"/>
      <c r="V185" s="11"/>
      <c r="W185" s="15"/>
      <c r="Y185" s="12"/>
      <c r="AA185"/>
      <c r="AH185" s="12"/>
      <c r="AI185" s="12"/>
      <c r="AJ185" s="12"/>
      <c r="AK185" s="12"/>
    </row>
    <row r="186" spans="1:37">
      <c r="A186" s="7"/>
      <c r="B186" s="8"/>
      <c r="C186" s="8"/>
      <c r="E186" s="8"/>
      <c r="F186" s="14"/>
      <c r="G186" s="14"/>
      <c r="I186" s="18"/>
      <c r="S186" s="7"/>
      <c r="T186" s="11"/>
      <c r="U186" s="11"/>
      <c r="V186" s="11"/>
      <c r="W186" s="15"/>
      <c r="Y186" s="12"/>
      <c r="AA186"/>
      <c r="AH186" s="12"/>
      <c r="AI186" s="12"/>
      <c r="AJ186" s="12"/>
      <c r="AK186" s="12"/>
    </row>
    <row r="187" spans="1:37">
      <c r="A187" s="7"/>
      <c r="B187" s="8"/>
      <c r="C187" s="8"/>
      <c r="E187" s="8"/>
      <c r="F187" s="14"/>
      <c r="G187" s="14"/>
      <c r="I187" s="18"/>
      <c r="S187" s="7"/>
      <c r="T187" s="11"/>
      <c r="U187" s="11"/>
      <c r="V187" s="11"/>
      <c r="W187" s="15"/>
      <c r="Y187" s="12"/>
      <c r="AA187"/>
      <c r="AH187" s="12"/>
      <c r="AI187" s="12"/>
      <c r="AJ187" s="12"/>
      <c r="AK187" s="12"/>
    </row>
    <row r="188" spans="1:37">
      <c r="A188" s="7"/>
      <c r="B188" s="8"/>
      <c r="C188" s="8"/>
      <c r="E188" s="8"/>
      <c r="F188" s="14"/>
      <c r="G188" s="14"/>
      <c r="I188" s="18"/>
      <c r="S188" s="7"/>
      <c r="T188" s="11"/>
      <c r="U188" s="11"/>
      <c r="V188" s="11"/>
      <c r="W188" s="15"/>
      <c r="Y188" s="12"/>
      <c r="AA188"/>
      <c r="AH188" s="12"/>
      <c r="AI188" s="12"/>
      <c r="AJ188" s="12"/>
      <c r="AK188" s="12"/>
    </row>
    <row r="189" spans="1:37">
      <c r="A189" s="7"/>
      <c r="B189" s="8"/>
      <c r="C189" s="8"/>
      <c r="E189" s="8"/>
      <c r="F189" s="14"/>
      <c r="G189" s="14"/>
      <c r="I189" s="18"/>
      <c r="S189" s="7"/>
      <c r="T189" s="11"/>
      <c r="U189" s="11"/>
      <c r="V189" s="11"/>
      <c r="W189" s="15"/>
      <c r="Y189" s="12"/>
      <c r="AA189"/>
      <c r="AH189" s="12"/>
      <c r="AI189" s="12"/>
      <c r="AJ189" s="12"/>
      <c r="AK189" s="12"/>
    </row>
    <row r="190" spans="1:37">
      <c r="A190" s="7"/>
      <c r="B190" s="8"/>
      <c r="C190" s="8"/>
      <c r="E190" s="8"/>
      <c r="F190" s="14"/>
      <c r="G190" s="14"/>
      <c r="I190" s="18"/>
      <c r="S190" s="7"/>
      <c r="T190" s="11"/>
      <c r="U190" s="11"/>
      <c r="V190" s="11"/>
      <c r="W190" s="15"/>
      <c r="Y190" s="12"/>
      <c r="AA190"/>
      <c r="AH190" s="12"/>
      <c r="AI190" s="12"/>
      <c r="AJ190" s="12"/>
      <c r="AK190" s="12"/>
    </row>
    <row r="191" spans="1:37">
      <c r="A191" s="7"/>
      <c r="B191" s="8"/>
      <c r="C191" s="8"/>
      <c r="E191" s="8"/>
      <c r="F191" s="14"/>
      <c r="G191" s="14"/>
      <c r="I191" s="18"/>
      <c r="S191" s="7"/>
      <c r="T191" s="11"/>
      <c r="U191" s="11"/>
      <c r="V191" s="11"/>
      <c r="W191" s="15"/>
      <c r="Y191" s="12"/>
      <c r="AA191"/>
      <c r="AH191" s="12"/>
      <c r="AI191" s="12"/>
      <c r="AJ191" s="12"/>
      <c r="AK191" s="12"/>
    </row>
    <row r="192" spans="1:37">
      <c r="A192" s="7"/>
      <c r="B192" s="8"/>
      <c r="C192" s="8"/>
      <c r="E192" s="8"/>
      <c r="F192" s="14"/>
      <c r="G192" s="14"/>
      <c r="I192" s="18"/>
      <c r="S192" s="7"/>
      <c r="T192" s="11"/>
      <c r="U192" s="11"/>
      <c r="V192" s="11"/>
      <c r="W192" s="15"/>
      <c r="Y192" s="12"/>
      <c r="AA192"/>
      <c r="AH192" s="12"/>
      <c r="AI192" s="12"/>
      <c r="AJ192" s="12"/>
      <c r="AK192" s="12"/>
    </row>
    <row r="193" spans="1:37">
      <c r="A193" s="7"/>
      <c r="B193" s="8"/>
      <c r="C193" s="8"/>
      <c r="E193" s="8"/>
      <c r="F193" s="14"/>
      <c r="G193" s="14"/>
      <c r="I193" s="18"/>
      <c r="S193" s="7"/>
      <c r="T193" s="11"/>
      <c r="U193" s="11"/>
      <c r="V193" s="11"/>
      <c r="W193" s="15"/>
      <c r="Y193" s="12"/>
      <c r="AA193"/>
      <c r="AH193" s="12"/>
      <c r="AI193" s="12"/>
      <c r="AJ193" s="12"/>
      <c r="AK193" s="12"/>
    </row>
    <row r="194" spans="1:37">
      <c r="A194" s="7"/>
      <c r="B194" s="8"/>
      <c r="C194" s="8"/>
      <c r="E194" s="8"/>
      <c r="F194" s="14"/>
      <c r="G194" s="14"/>
      <c r="I194" s="18"/>
      <c r="S194" s="7"/>
      <c r="T194" s="11"/>
      <c r="U194" s="11"/>
      <c r="V194" s="11"/>
      <c r="W194" s="15"/>
      <c r="Y194" s="12"/>
      <c r="AA194"/>
      <c r="AH194" s="12"/>
      <c r="AI194" s="12"/>
      <c r="AJ194" s="12"/>
      <c r="AK194" s="12"/>
    </row>
    <row r="195" spans="1:37">
      <c r="A195" s="7"/>
      <c r="B195" s="8"/>
      <c r="C195" s="8"/>
      <c r="E195" s="8"/>
      <c r="F195" s="14"/>
      <c r="G195" s="14"/>
      <c r="I195" s="18"/>
      <c r="S195" s="7"/>
      <c r="T195" s="11"/>
      <c r="U195" s="11"/>
      <c r="V195" s="11"/>
      <c r="W195" s="15"/>
      <c r="Y195" s="12"/>
      <c r="AA195"/>
      <c r="AH195" s="12"/>
      <c r="AI195" s="12"/>
      <c r="AJ195" s="12"/>
      <c r="AK195" s="12"/>
    </row>
    <row r="196" spans="1:37">
      <c r="A196" s="7"/>
      <c r="B196" s="8"/>
      <c r="C196" s="8"/>
      <c r="E196" s="8"/>
      <c r="F196" s="14"/>
      <c r="G196" s="14"/>
      <c r="I196" s="18"/>
      <c r="S196" s="7"/>
      <c r="T196" s="11"/>
      <c r="U196" s="11"/>
      <c r="V196" s="11"/>
      <c r="W196" s="15"/>
      <c r="Y196" s="12"/>
      <c r="AA196"/>
      <c r="AH196" s="12"/>
      <c r="AI196" s="12"/>
      <c r="AJ196" s="12"/>
      <c r="AK196" s="12"/>
    </row>
    <row r="197" spans="1:37">
      <c r="A197" s="7"/>
      <c r="B197" s="8"/>
      <c r="C197" s="8"/>
      <c r="E197" s="8"/>
      <c r="F197" s="14"/>
      <c r="G197" s="14"/>
      <c r="I197" s="18"/>
      <c r="S197" s="7"/>
      <c r="T197" s="11"/>
      <c r="U197" s="11"/>
      <c r="V197" s="11"/>
      <c r="W197" s="15"/>
      <c r="Y197" s="12"/>
      <c r="AA197"/>
      <c r="AH197" s="12"/>
      <c r="AI197" s="12"/>
      <c r="AJ197" s="12"/>
      <c r="AK197" s="12"/>
    </row>
    <row r="198" spans="1:37">
      <c r="A198" s="7"/>
      <c r="B198" s="8"/>
      <c r="C198" s="8"/>
      <c r="E198" s="8"/>
      <c r="F198" s="14"/>
      <c r="G198" s="14"/>
      <c r="I198" s="18"/>
      <c r="S198" s="7"/>
      <c r="T198" s="11"/>
      <c r="U198" s="11"/>
      <c r="V198" s="11"/>
      <c r="W198" s="15"/>
      <c r="Y198" s="12"/>
      <c r="AA198"/>
      <c r="AH198" s="12"/>
      <c r="AI198" s="12"/>
      <c r="AJ198" s="12"/>
      <c r="AK198" s="12"/>
    </row>
    <row r="199" spans="1:37">
      <c r="A199" s="7"/>
      <c r="B199" s="8"/>
      <c r="C199" s="8"/>
      <c r="E199" s="8"/>
      <c r="F199" s="14"/>
      <c r="G199" s="14"/>
      <c r="I199" s="18"/>
      <c r="S199" s="7"/>
      <c r="T199" s="11"/>
      <c r="U199" s="11"/>
      <c r="V199" s="11"/>
      <c r="W199" s="15"/>
      <c r="Y199" s="12"/>
      <c r="AA199"/>
      <c r="AH199" s="12"/>
      <c r="AI199" s="12"/>
      <c r="AJ199" s="12"/>
      <c r="AK199" s="12"/>
    </row>
    <row r="200" spans="1:37">
      <c r="A200" s="7"/>
      <c r="B200" s="8"/>
      <c r="C200" s="8"/>
      <c r="E200" s="8"/>
      <c r="F200" s="14"/>
      <c r="G200" s="14"/>
      <c r="I200" s="18"/>
      <c r="S200" s="7"/>
      <c r="T200" s="11"/>
      <c r="U200" s="11"/>
      <c r="V200" s="11"/>
      <c r="W200" s="15"/>
      <c r="Y200" s="12"/>
      <c r="AA200"/>
      <c r="AH200" s="12"/>
      <c r="AI200" s="12"/>
      <c r="AJ200" s="12"/>
      <c r="AK200" s="12"/>
    </row>
    <row r="201" spans="1:37">
      <c r="A201" s="7"/>
      <c r="B201" s="8"/>
      <c r="C201" s="8"/>
      <c r="E201" s="8"/>
      <c r="F201" s="14"/>
      <c r="G201" s="14"/>
      <c r="I201" s="18"/>
      <c r="S201" s="7"/>
      <c r="T201" s="11"/>
      <c r="U201" s="11"/>
      <c r="V201" s="11"/>
      <c r="W201" s="15"/>
      <c r="Y201" s="12"/>
      <c r="AA201"/>
      <c r="AH201" s="12"/>
      <c r="AI201" s="12"/>
      <c r="AJ201" s="12"/>
      <c r="AK201" s="12"/>
    </row>
    <row r="202" spans="1:37">
      <c r="A202" s="7"/>
      <c r="B202" s="8"/>
      <c r="C202" s="8"/>
      <c r="E202" s="8"/>
      <c r="F202" s="14"/>
      <c r="G202" s="14"/>
      <c r="I202" s="18"/>
      <c r="S202" s="7"/>
      <c r="T202" s="11"/>
      <c r="U202" s="11"/>
      <c r="V202" s="11"/>
      <c r="W202" s="15"/>
      <c r="Y202" s="12"/>
      <c r="AA202"/>
      <c r="AH202" s="12"/>
      <c r="AI202" s="12"/>
      <c r="AJ202" s="12"/>
      <c r="AK202" s="12"/>
    </row>
    <row r="203" spans="1:37">
      <c r="A203" s="7"/>
      <c r="B203" s="8"/>
      <c r="C203" s="8"/>
      <c r="E203" s="8"/>
      <c r="F203" s="14"/>
      <c r="G203" s="14"/>
      <c r="I203" s="18"/>
      <c r="S203" s="7"/>
      <c r="T203" s="11"/>
      <c r="U203" s="11"/>
      <c r="V203" s="11"/>
      <c r="W203" s="15"/>
      <c r="Y203" s="12"/>
      <c r="AA203"/>
      <c r="AH203" s="12"/>
      <c r="AI203" s="12"/>
      <c r="AJ203" s="12"/>
      <c r="AK203" s="12"/>
    </row>
    <row r="204" spans="1:37">
      <c r="A204" s="7"/>
      <c r="B204" s="8"/>
      <c r="C204" s="8"/>
      <c r="E204" s="8"/>
      <c r="F204" s="14"/>
      <c r="G204" s="14"/>
      <c r="I204" s="18"/>
      <c r="S204" s="7"/>
      <c r="T204" s="11"/>
      <c r="U204" s="11"/>
      <c r="V204" s="11"/>
      <c r="W204" s="16"/>
      <c r="Y204" s="12"/>
      <c r="AA204"/>
      <c r="AH204" s="12"/>
      <c r="AI204" s="12"/>
      <c r="AJ204" s="12"/>
      <c r="AK204" s="12"/>
    </row>
    <row r="205" spans="1:37">
      <c r="A205" s="7"/>
      <c r="B205" s="8"/>
      <c r="C205" s="8"/>
      <c r="E205" s="8"/>
      <c r="F205" s="14"/>
      <c r="G205" s="14"/>
      <c r="I205" s="18"/>
      <c r="S205" s="7"/>
      <c r="T205" s="11"/>
      <c r="U205" s="11"/>
      <c r="V205" s="11"/>
      <c r="W205" s="16"/>
      <c r="Y205" s="12"/>
      <c r="AA205"/>
      <c r="AH205" s="12"/>
      <c r="AI205" s="12"/>
      <c r="AJ205" s="12"/>
      <c r="AK205" s="12"/>
    </row>
    <row r="206" spans="1:37">
      <c r="A206" s="7"/>
      <c r="B206" s="8"/>
      <c r="C206" s="8"/>
      <c r="E206" s="8"/>
      <c r="F206" s="14"/>
      <c r="G206" s="14"/>
      <c r="I206" s="18"/>
      <c r="S206" s="7"/>
      <c r="T206" s="11"/>
      <c r="U206" s="11"/>
      <c r="V206" s="11"/>
      <c r="W206" s="16"/>
      <c r="Y206" s="12"/>
      <c r="AA206"/>
      <c r="AH206" s="12"/>
      <c r="AI206" s="12"/>
      <c r="AJ206" s="12"/>
      <c r="AK206" s="12"/>
    </row>
    <row r="207" spans="1:37">
      <c r="A207" s="7"/>
      <c r="B207" s="8"/>
      <c r="C207" s="8"/>
      <c r="E207" s="8"/>
      <c r="F207" s="14"/>
      <c r="G207" s="14"/>
      <c r="I207" s="18"/>
      <c r="S207" s="7"/>
      <c r="T207" s="11"/>
      <c r="U207" s="11"/>
      <c r="V207" s="11"/>
      <c r="W207" s="16"/>
      <c r="Y207" s="12"/>
      <c r="AA207"/>
      <c r="AH207" s="12"/>
      <c r="AI207" s="12"/>
      <c r="AJ207" s="12"/>
      <c r="AK207" s="12"/>
    </row>
    <row r="208" spans="1:37">
      <c r="A208" s="7"/>
      <c r="B208" s="8"/>
      <c r="C208" s="8"/>
      <c r="E208" s="8"/>
      <c r="F208" s="14"/>
      <c r="G208" s="14"/>
      <c r="I208" s="18"/>
      <c r="S208" s="7"/>
      <c r="T208" s="11"/>
      <c r="U208" s="11"/>
      <c r="V208" s="11"/>
      <c r="W208" s="16"/>
      <c r="Y208" s="12"/>
      <c r="AA208"/>
      <c r="AH208" s="12"/>
      <c r="AI208" s="12"/>
      <c r="AJ208" s="12"/>
      <c r="AK208" s="12"/>
    </row>
    <row r="209" spans="1:37">
      <c r="A209" s="7"/>
      <c r="B209" s="8"/>
      <c r="C209" s="8"/>
      <c r="E209" s="8"/>
      <c r="F209" s="14"/>
      <c r="G209" s="14"/>
      <c r="I209" s="18"/>
      <c r="S209" s="7"/>
      <c r="T209" s="11"/>
      <c r="U209" s="11"/>
      <c r="V209" s="11"/>
      <c r="W209" s="16"/>
      <c r="Y209" s="12"/>
      <c r="AA209"/>
      <c r="AH209" s="12"/>
      <c r="AI209" s="12"/>
      <c r="AJ209" s="12"/>
      <c r="AK209" s="12"/>
    </row>
    <row r="210" spans="1:37">
      <c r="A210" s="7"/>
      <c r="B210" s="8"/>
      <c r="C210" s="8"/>
      <c r="E210" s="8"/>
      <c r="F210" s="14"/>
      <c r="G210" s="14"/>
      <c r="I210" s="18"/>
      <c r="S210" s="7"/>
      <c r="T210" s="11"/>
      <c r="U210" s="11"/>
      <c r="V210" s="11"/>
      <c r="W210" s="16"/>
      <c r="Y210" s="12"/>
      <c r="AA210"/>
      <c r="AH210" s="12"/>
      <c r="AI210" s="12"/>
      <c r="AJ210" s="12"/>
      <c r="AK210" s="12"/>
    </row>
    <row r="211" spans="1:37">
      <c r="A211" s="7"/>
      <c r="B211" s="8"/>
      <c r="C211" s="8"/>
      <c r="E211" s="8"/>
      <c r="F211" s="14"/>
      <c r="G211" s="14"/>
      <c r="I211" s="18"/>
      <c r="S211" s="7"/>
      <c r="T211" s="11"/>
      <c r="U211" s="11"/>
      <c r="V211" s="11"/>
      <c r="W211" s="16"/>
      <c r="Y211" s="12"/>
      <c r="AA211"/>
      <c r="AH211" s="12"/>
      <c r="AI211" s="12"/>
      <c r="AJ211" s="12"/>
      <c r="AK211" s="12"/>
    </row>
    <row r="212" spans="1:37">
      <c r="A212" s="7"/>
      <c r="B212" s="8"/>
      <c r="C212" s="8"/>
      <c r="E212" s="8"/>
      <c r="F212" s="14"/>
      <c r="G212" s="14"/>
      <c r="I212" s="18"/>
      <c r="S212" s="7"/>
      <c r="T212" s="11"/>
      <c r="U212" s="11"/>
      <c r="V212" s="11"/>
      <c r="W212" s="16"/>
      <c r="Y212" s="12"/>
      <c r="AA212"/>
      <c r="AH212" s="12"/>
      <c r="AI212" s="12"/>
      <c r="AJ212" s="12"/>
      <c r="AK212" s="12"/>
    </row>
    <row r="213" spans="1:37">
      <c r="A213" s="7"/>
      <c r="B213" s="8"/>
      <c r="C213" s="8"/>
      <c r="E213" s="8"/>
      <c r="F213" s="14"/>
      <c r="G213" s="14"/>
      <c r="I213" s="18"/>
      <c r="S213" s="7"/>
      <c r="T213" s="11"/>
      <c r="U213" s="11"/>
      <c r="V213" s="11"/>
      <c r="W213" s="16"/>
      <c r="Y213" s="12"/>
      <c r="AA213"/>
      <c r="AH213" s="12"/>
      <c r="AI213" s="12"/>
      <c r="AJ213" s="12"/>
      <c r="AK213" s="12"/>
    </row>
    <row r="214" spans="1:37">
      <c r="A214" s="7"/>
      <c r="B214" s="8"/>
      <c r="C214" s="8"/>
      <c r="E214" s="8"/>
      <c r="F214" s="14"/>
      <c r="G214" s="14"/>
      <c r="I214" s="18"/>
      <c r="S214" s="7"/>
      <c r="T214" s="11"/>
      <c r="U214" s="11"/>
      <c r="V214" s="11"/>
      <c r="W214" s="19"/>
      <c r="Y214" s="12"/>
      <c r="AA214"/>
      <c r="AH214" s="12"/>
      <c r="AI214" s="12"/>
      <c r="AJ214" s="12"/>
      <c r="AK214" s="12"/>
    </row>
    <row r="215" spans="1:37">
      <c r="A215" s="7"/>
      <c r="B215" s="8"/>
      <c r="C215" s="8"/>
      <c r="E215" s="8"/>
      <c r="F215" s="14"/>
      <c r="G215" s="14"/>
      <c r="I215" s="18"/>
      <c r="S215" s="7"/>
      <c r="T215" s="11"/>
      <c r="U215" s="11"/>
      <c r="V215" s="11"/>
      <c r="W215" s="16"/>
      <c r="Y215" s="12"/>
      <c r="AA215"/>
      <c r="AH215" s="12"/>
      <c r="AI215" s="12"/>
      <c r="AJ215" s="12"/>
      <c r="AK215" s="12"/>
    </row>
    <row r="216" spans="1:37">
      <c r="A216" s="7"/>
      <c r="B216" s="8"/>
      <c r="C216" s="8"/>
      <c r="E216" s="8"/>
      <c r="F216" s="14"/>
      <c r="G216" s="14"/>
      <c r="I216" s="18"/>
      <c r="S216" s="7"/>
      <c r="T216" s="11"/>
      <c r="U216" s="11"/>
      <c r="V216" s="11"/>
      <c r="W216" s="16"/>
      <c r="Y216" s="12"/>
      <c r="AA216"/>
      <c r="AH216" s="12"/>
      <c r="AI216" s="12"/>
      <c r="AJ216" s="12"/>
      <c r="AK216" s="12"/>
    </row>
    <row r="217" spans="1:37">
      <c r="A217" s="7"/>
      <c r="B217" s="8"/>
      <c r="C217" s="8"/>
      <c r="E217" s="8"/>
      <c r="F217" s="14"/>
      <c r="G217" s="14"/>
      <c r="I217" s="18"/>
      <c r="S217" s="7"/>
      <c r="T217" s="11"/>
      <c r="U217" s="11"/>
      <c r="V217" s="11"/>
      <c r="W217" s="16"/>
      <c r="Y217" s="12"/>
      <c r="AA217"/>
      <c r="AH217" s="12"/>
      <c r="AI217" s="12"/>
      <c r="AJ217" s="12"/>
      <c r="AK217" s="12"/>
    </row>
    <row r="218" spans="1:37">
      <c r="A218" s="7"/>
      <c r="B218" s="8"/>
      <c r="C218" s="8"/>
      <c r="E218" s="8"/>
      <c r="F218" s="14"/>
      <c r="G218" s="14"/>
      <c r="I218" s="18"/>
      <c r="S218" s="7"/>
      <c r="T218" s="11"/>
      <c r="U218" s="11"/>
      <c r="V218" s="11"/>
      <c r="W218" s="16"/>
      <c r="Y218" s="12"/>
      <c r="AA218"/>
      <c r="AH218" s="12"/>
      <c r="AI218" s="12"/>
      <c r="AJ218" s="12"/>
      <c r="AK218" s="12"/>
    </row>
    <row r="219" spans="1:37">
      <c r="A219" s="7"/>
      <c r="B219" s="8"/>
      <c r="C219" s="8"/>
      <c r="E219" s="8"/>
      <c r="F219" s="14"/>
      <c r="G219" s="14"/>
      <c r="I219" s="18"/>
      <c r="S219" s="7"/>
      <c r="T219" s="11"/>
      <c r="U219" s="11"/>
      <c r="V219" s="11"/>
      <c r="W219" s="16"/>
      <c r="Y219" s="12"/>
      <c r="AA219"/>
      <c r="AH219" s="12"/>
      <c r="AI219" s="12"/>
      <c r="AJ219" s="12"/>
      <c r="AK219" s="12"/>
    </row>
    <row r="220" spans="1:37">
      <c r="A220" s="7"/>
      <c r="B220" s="8"/>
      <c r="C220" s="8"/>
      <c r="E220" s="8"/>
      <c r="F220" s="14"/>
      <c r="G220" s="14"/>
      <c r="I220" s="18"/>
      <c r="S220" s="7"/>
      <c r="T220" s="11"/>
      <c r="U220" s="11"/>
      <c r="V220" s="11"/>
      <c r="W220" s="16"/>
      <c r="Y220" s="12"/>
      <c r="AA220"/>
      <c r="AH220" s="12"/>
      <c r="AI220" s="12"/>
      <c r="AJ220" s="12"/>
      <c r="AK220" s="12"/>
    </row>
    <row r="221" spans="1:37">
      <c r="A221" s="7"/>
      <c r="B221" s="8"/>
      <c r="C221" s="8"/>
      <c r="E221" s="8"/>
      <c r="F221" s="14"/>
      <c r="G221" s="14"/>
      <c r="I221" s="18"/>
      <c r="S221" s="7"/>
      <c r="T221" s="11"/>
      <c r="U221" s="11"/>
      <c r="V221" s="11"/>
      <c r="W221" s="16"/>
      <c r="Y221" s="12"/>
      <c r="AA221"/>
      <c r="AH221" s="12"/>
      <c r="AI221" s="12"/>
      <c r="AJ221" s="12"/>
      <c r="AK221" s="12"/>
    </row>
    <row r="222" spans="1:37">
      <c r="A222" s="7"/>
      <c r="B222" s="8"/>
      <c r="C222" s="8"/>
      <c r="E222" s="8"/>
      <c r="F222" s="14"/>
      <c r="G222" s="14"/>
      <c r="I222" s="18"/>
      <c r="S222" s="7"/>
      <c r="T222" s="11"/>
      <c r="U222" s="11"/>
      <c r="V222" s="11"/>
      <c r="W222" s="16"/>
      <c r="Y222" s="12"/>
      <c r="AA222"/>
      <c r="AH222" s="12"/>
      <c r="AI222" s="12"/>
      <c r="AJ222" s="12"/>
      <c r="AK222" s="12"/>
    </row>
    <row r="223" spans="1:37">
      <c r="A223" s="7"/>
      <c r="B223" s="8"/>
      <c r="C223" s="8"/>
      <c r="E223" s="8"/>
      <c r="F223" s="14"/>
      <c r="G223" s="14"/>
      <c r="I223" s="18"/>
      <c r="S223" s="7"/>
      <c r="T223" s="11"/>
      <c r="U223" s="11"/>
      <c r="V223" s="11"/>
      <c r="W223" s="16"/>
      <c r="Y223" s="12"/>
      <c r="AA223"/>
      <c r="AH223" s="12"/>
      <c r="AI223" s="12"/>
      <c r="AJ223" s="12"/>
      <c r="AK223" s="12"/>
    </row>
    <row r="224" spans="1:37">
      <c r="A224" s="7"/>
      <c r="B224" s="8"/>
      <c r="C224" s="8"/>
      <c r="E224" s="8"/>
      <c r="F224" s="14"/>
      <c r="G224" s="14"/>
      <c r="I224" s="18"/>
      <c r="S224" s="7"/>
      <c r="T224" s="11"/>
      <c r="U224" s="11"/>
      <c r="V224" s="11"/>
      <c r="W224" s="16"/>
      <c r="Y224" s="12"/>
      <c r="AA224"/>
      <c r="AH224" s="12"/>
      <c r="AI224" s="12"/>
      <c r="AJ224" s="12"/>
      <c r="AK224" s="12"/>
    </row>
    <row r="225" spans="1:37">
      <c r="A225" s="7"/>
      <c r="B225" s="8"/>
      <c r="C225" s="8"/>
      <c r="E225" s="8"/>
      <c r="F225" s="14"/>
      <c r="G225" s="14"/>
      <c r="I225" s="18"/>
      <c r="S225" s="7"/>
      <c r="T225" s="11"/>
      <c r="U225" s="11"/>
      <c r="V225" s="11"/>
      <c r="W225" s="16"/>
      <c r="Y225" s="12"/>
      <c r="AA225"/>
      <c r="AH225" s="12"/>
      <c r="AI225" s="12"/>
      <c r="AJ225" s="12"/>
      <c r="AK225" s="12"/>
    </row>
    <row r="226" spans="1:37">
      <c r="A226" s="7"/>
      <c r="B226" s="8"/>
      <c r="C226" s="8"/>
      <c r="E226" s="8"/>
      <c r="F226" s="14"/>
      <c r="G226" s="14"/>
      <c r="I226" s="18"/>
      <c r="S226" s="7"/>
      <c r="T226" s="11"/>
      <c r="U226" s="11"/>
      <c r="V226" s="11"/>
      <c r="W226" s="16"/>
      <c r="Y226" s="12"/>
      <c r="AA226"/>
      <c r="AH226" s="12"/>
      <c r="AI226" s="12"/>
      <c r="AJ226" s="12"/>
      <c r="AK226" s="12"/>
    </row>
    <row r="227" spans="1:37">
      <c r="A227" s="7"/>
      <c r="B227" s="8"/>
      <c r="C227" s="8"/>
      <c r="E227" s="8"/>
      <c r="F227" s="14"/>
      <c r="G227" s="14"/>
      <c r="I227" s="18"/>
      <c r="S227" s="7"/>
      <c r="T227" s="11"/>
      <c r="U227" s="11"/>
      <c r="V227" s="11"/>
      <c r="W227" s="16"/>
      <c r="Y227" s="12"/>
      <c r="AA227"/>
      <c r="AH227" s="12"/>
      <c r="AI227" s="12"/>
      <c r="AJ227" s="12"/>
      <c r="AK227" s="12"/>
    </row>
    <row r="228" spans="1:37">
      <c r="A228" s="7"/>
      <c r="B228" s="8"/>
      <c r="C228" s="8"/>
      <c r="E228" s="8"/>
      <c r="F228" s="14"/>
      <c r="G228" s="14"/>
      <c r="I228" s="18"/>
      <c r="S228" s="7"/>
      <c r="T228" s="11"/>
      <c r="U228" s="11"/>
      <c r="V228" s="11"/>
      <c r="W228" s="16"/>
      <c r="Y228" s="12"/>
      <c r="AA228"/>
      <c r="AH228" s="12"/>
      <c r="AI228" s="12"/>
      <c r="AJ228" s="12"/>
      <c r="AK228" s="12"/>
    </row>
    <row r="229" spans="1:37">
      <c r="A229" s="7"/>
      <c r="B229" s="8"/>
      <c r="C229" s="8"/>
      <c r="E229" s="8"/>
      <c r="F229" s="14"/>
      <c r="G229" s="14"/>
      <c r="I229" s="18"/>
      <c r="S229" s="7"/>
      <c r="T229" s="11"/>
      <c r="U229" s="11"/>
      <c r="V229" s="11"/>
      <c r="W229" s="16"/>
      <c r="Y229" s="12"/>
      <c r="AA229"/>
      <c r="AH229" s="12"/>
      <c r="AI229" s="12"/>
      <c r="AJ229" s="12"/>
      <c r="AK229" s="12"/>
    </row>
    <row r="230" spans="1:37">
      <c r="A230" s="7"/>
      <c r="B230" s="8"/>
      <c r="C230" s="8"/>
      <c r="E230" s="8"/>
      <c r="F230" s="14"/>
      <c r="G230" s="14"/>
      <c r="I230" s="18"/>
      <c r="S230" s="7"/>
      <c r="T230" s="11"/>
      <c r="U230" s="11"/>
      <c r="V230" s="11"/>
      <c r="W230" s="16"/>
      <c r="Y230" s="12"/>
      <c r="AA230"/>
      <c r="AH230" s="12"/>
      <c r="AI230" s="12"/>
      <c r="AJ230" s="12"/>
      <c r="AK230" s="12"/>
    </row>
    <row r="231" spans="1:37">
      <c r="A231" s="7"/>
      <c r="B231" s="8"/>
      <c r="C231" s="8"/>
      <c r="E231" s="8"/>
      <c r="F231" s="14"/>
      <c r="G231" s="14"/>
      <c r="I231" s="18"/>
      <c r="S231" s="7"/>
      <c r="T231" s="11"/>
      <c r="U231" s="11"/>
      <c r="V231" s="11"/>
      <c r="W231" s="16"/>
      <c r="Y231" s="12"/>
      <c r="AA231"/>
      <c r="AH231" s="12"/>
      <c r="AI231" s="12"/>
      <c r="AJ231" s="12"/>
      <c r="AK231" s="12"/>
    </row>
    <row r="232" spans="1:37">
      <c r="A232" s="7"/>
      <c r="B232" s="8"/>
      <c r="C232" s="8"/>
      <c r="E232" s="8"/>
      <c r="F232" s="14"/>
      <c r="G232" s="14"/>
      <c r="I232" s="18"/>
      <c r="S232" s="7"/>
      <c r="T232" s="11"/>
      <c r="U232" s="11"/>
      <c r="V232" s="11"/>
      <c r="W232" s="16"/>
      <c r="Y232" s="12"/>
      <c r="AA232"/>
      <c r="AH232" s="12"/>
      <c r="AI232" s="12"/>
      <c r="AJ232" s="12"/>
      <c r="AK232" s="12"/>
    </row>
    <row r="233" spans="1:37">
      <c r="A233" s="7"/>
      <c r="B233" s="8"/>
      <c r="C233" s="8"/>
      <c r="E233" s="8"/>
      <c r="F233" s="14"/>
      <c r="G233" s="14"/>
      <c r="I233" s="18"/>
      <c r="S233" s="7"/>
      <c r="T233" s="11"/>
      <c r="U233" s="11"/>
      <c r="V233" s="11"/>
      <c r="W233" s="16"/>
      <c r="Y233" s="12"/>
      <c r="AA233"/>
      <c r="AH233" s="12"/>
      <c r="AI233" s="12"/>
      <c r="AJ233" s="12"/>
      <c r="AK233" s="12"/>
    </row>
    <row r="234" spans="1:37">
      <c r="A234" s="7"/>
      <c r="B234" s="8"/>
      <c r="C234" s="8"/>
      <c r="E234" s="8"/>
      <c r="F234" s="14"/>
      <c r="G234" s="14"/>
      <c r="I234" s="18"/>
      <c r="S234" s="7"/>
      <c r="T234" s="11"/>
      <c r="U234" s="11"/>
      <c r="V234" s="11"/>
      <c r="W234" s="16"/>
      <c r="Y234" s="12"/>
      <c r="AA234"/>
      <c r="AH234" s="12"/>
      <c r="AI234" s="12"/>
      <c r="AJ234" s="12"/>
      <c r="AK234" s="12"/>
    </row>
    <row r="235" spans="1:37">
      <c r="A235" s="7"/>
      <c r="B235" s="8"/>
      <c r="C235" s="8"/>
      <c r="E235" s="8"/>
      <c r="F235" s="14"/>
      <c r="G235" s="14"/>
      <c r="I235" s="18"/>
      <c r="S235" s="7"/>
      <c r="T235" s="11"/>
      <c r="U235" s="11"/>
      <c r="V235" s="11"/>
      <c r="W235" s="16"/>
      <c r="Y235" s="12"/>
      <c r="AA235"/>
      <c r="AH235" s="12"/>
      <c r="AI235" s="12"/>
      <c r="AJ235" s="12"/>
      <c r="AK235" s="12"/>
    </row>
    <row r="236" spans="1:37">
      <c r="A236" s="7"/>
      <c r="B236" s="8"/>
      <c r="C236" s="8"/>
      <c r="E236" s="8"/>
      <c r="F236" s="14"/>
      <c r="G236" s="14"/>
      <c r="I236" s="18"/>
      <c r="S236" s="7"/>
      <c r="T236" s="11"/>
      <c r="U236" s="11"/>
      <c r="V236" s="11"/>
      <c r="W236" s="16"/>
      <c r="Y236" s="12"/>
      <c r="AA236"/>
      <c r="AH236" s="12"/>
      <c r="AI236" s="12"/>
      <c r="AJ236" s="12"/>
      <c r="AK236" s="12"/>
    </row>
    <row r="237" spans="1:37">
      <c r="A237" s="7"/>
      <c r="B237" s="8"/>
      <c r="C237" s="8"/>
      <c r="E237" s="8"/>
      <c r="F237" s="14"/>
      <c r="G237" s="14"/>
      <c r="I237" s="18"/>
      <c r="S237" s="7"/>
      <c r="T237" s="11"/>
      <c r="U237" s="11"/>
      <c r="V237" s="11"/>
      <c r="W237" s="16"/>
      <c r="Y237" s="12"/>
      <c r="AA237"/>
      <c r="AH237" s="12"/>
      <c r="AI237" s="12"/>
      <c r="AJ237" s="12"/>
      <c r="AK237" s="12"/>
    </row>
    <row r="238" spans="1:37">
      <c r="A238" s="7"/>
      <c r="B238" s="8"/>
      <c r="C238" s="8"/>
      <c r="E238" s="8"/>
      <c r="F238" s="14"/>
      <c r="G238" s="14"/>
      <c r="I238" s="18"/>
      <c r="S238" s="7"/>
      <c r="T238" s="11"/>
      <c r="U238" s="11"/>
      <c r="V238" s="11"/>
      <c r="W238" s="16"/>
      <c r="Y238" s="12"/>
      <c r="AA238"/>
      <c r="AH238" s="12"/>
      <c r="AI238" s="12"/>
      <c r="AJ238" s="12"/>
      <c r="AK238" s="12"/>
    </row>
    <row r="239" spans="1:37">
      <c r="A239" s="7"/>
      <c r="B239" s="8"/>
      <c r="C239" s="8"/>
      <c r="E239" s="8"/>
      <c r="F239" s="14"/>
      <c r="G239" s="14"/>
      <c r="I239" s="18"/>
      <c r="S239" s="7"/>
      <c r="T239" s="11"/>
      <c r="U239" s="11"/>
      <c r="V239" s="11"/>
      <c r="W239" s="16"/>
      <c r="Y239" s="12"/>
      <c r="AA239"/>
      <c r="AH239" s="12"/>
      <c r="AI239" s="12"/>
      <c r="AJ239" s="12"/>
      <c r="AK239" s="12"/>
    </row>
    <row r="240" spans="1:37">
      <c r="A240" s="7"/>
      <c r="B240" s="8"/>
      <c r="C240" s="8"/>
      <c r="E240" s="8"/>
      <c r="F240" s="14"/>
      <c r="G240" s="14"/>
      <c r="I240" s="18"/>
      <c r="S240" s="7"/>
      <c r="T240" s="11"/>
      <c r="U240" s="11"/>
      <c r="V240" s="11"/>
      <c r="W240" s="16"/>
      <c r="Y240" s="12"/>
      <c r="AA240"/>
      <c r="AH240" s="12"/>
      <c r="AI240" s="12"/>
      <c r="AJ240" s="12"/>
      <c r="AK240" s="12"/>
    </row>
    <row r="241" spans="1:37">
      <c r="A241" s="7"/>
      <c r="B241" s="8"/>
      <c r="C241" s="8"/>
      <c r="E241" s="8"/>
      <c r="F241" s="14"/>
      <c r="G241" s="14"/>
      <c r="I241" s="18"/>
      <c r="S241" s="7"/>
      <c r="T241" s="11"/>
      <c r="U241" s="11"/>
      <c r="V241" s="11"/>
      <c r="W241" s="16"/>
      <c r="Y241" s="12"/>
      <c r="AA241"/>
      <c r="AH241" s="12"/>
      <c r="AI241" s="12"/>
      <c r="AJ241" s="12"/>
      <c r="AK241" s="12"/>
    </row>
    <row r="242" spans="1:37">
      <c r="A242" s="7"/>
      <c r="B242" s="8"/>
      <c r="C242" s="8"/>
      <c r="E242" s="8"/>
      <c r="F242" s="14"/>
      <c r="G242" s="14"/>
      <c r="I242" s="18"/>
      <c r="S242" s="7"/>
      <c r="T242" s="11"/>
      <c r="U242" s="11"/>
      <c r="V242" s="11"/>
      <c r="W242" s="16"/>
      <c r="Y242" s="12"/>
      <c r="AA242"/>
      <c r="AH242" s="12"/>
      <c r="AI242" s="12"/>
      <c r="AJ242" s="12"/>
      <c r="AK242" s="12"/>
    </row>
    <row r="243" spans="1:37">
      <c r="A243" s="7"/>
      <c r="B243" s="8"/>
      <c r="C243" s="8"/>
      <c r="E243" s="8"/>
      <c r="F243" s="14"/>
      <c r="G243" s="14"/>
      <c r="I243" s="18"/>
      <c r="S243" s="7"/>
      <c r="T243" s="11"/>
      <c r="U243" s="11"/>
      <c r="V243" s="11"/>
      <c r="W243" s="16"/>
      <c r="Y243" s="12"/>
      <c r="AA243"/>
      <c r="AH243" s="12"/>
      <c r="AI243" s="12"/>
      <c r="AJ243" s="12"/>
      <c r="AK243" s="12"/>
    </row>
    <row r="244" spans="1:37">
      <c r="A244" s="7"/>
      <c r="B244" s="8"/>
      <c r="C244" s="8"/>
      <c r="E244" s="8"/>
      <c r="F244" s="14"/>
      <c r="G244" s="14"/>
      <c r="I244" s="18"/>
      <c r="S244" s="7"/>
      <c r="T244" s="11"/>
      <c r="U244" s="11"/>
      <c r="V244" s="11"/>
      <c r="W244" s="16"/>
      <c r="Y244" s="12"/>
      <c r="AA244"/>
      <c r="AH244" s="12"/>
      <c r="AI244" s="12"/>
      <c r="AJ244" s="12"/>
      <c r="AK244" s="12"/>
    </row>
    <row r="245" spans="1:37">
      <c r="A245" s="7"/>
      <c r="B245" s="8"/>
      <c r="C245" s="8"/>
      <c r="E245" s="8"/>
      <c r="F245" s="14"/>
      <c r="G245" s="14"/>
      <c r="I245" s="18"/>
      <c r="S245" s="7"/>
      <c r="T245" s="11"/>
      <c r="U245" s="11"/>
      <c r="V245" s="11"/>
      <c r="W245" s="16"/>
      <c r="Y245" s="12"/>
      <c r="AA245"/>
      <c r="AH245" s="12"/>
      <c r="AI245" s="12"/>
      <c r="AJ245" s="12"/>
      <c r="AK245" s="12"/>
    </row>
    <row r="246" spans="1:37">
      <c r="A246" s="7"/>
      <c r="B246" s="8"/>
      <c r="C246" s="8"/>
      <c r="E246" s="8"/>
      <c r="F246" s="14"/>
      <c r="G246" s="14"/>
      <c r="I246" s="18"/>
      <c r="S246" s="7"/>
      <c r="T246" s="11"/>
      <c r="U246" s="11"/>
      <c r="V246" s="11"/>
      <c r="W246" s="16"/>
      <c r="Y246" s="12"/>
      <c r="AA246"/>
      <c r="AH246" s="12"/>
      <c r="AI246" s="12"/>
      <c r="AJ246" s="12"/>
      <c r="AK246" s="12"/>
    </row>
    <row r="247" spans="1:37">
      <c r="A247" s="7"/>
      <c r="B247" s="8"/>
      <c r="C247" s="8"/>
      <c r="E247" s="8"/>
      <c r="F247" s="14"/>
      <c r="G247" s="14"/>
      <c r="I247" s="18"/>
      <c r="S247" s="7"/>
      <c r="T247" s="11"/>
      <c r="U247" s="11"/>
      <c r="V247" s="11"/>
      <c r="W247" s="16"/>
      <c r="Y247" s="12"/>
      <c r="AA247"/>
      <c r="AH247" s="12"/>
      <c r="AI247" s="12"/>
      <c r="AJ247" s="12"/>
      <c r="AK247" s="12"/>
    </row>
    <row r="248" spans="1:37">
      <c r="A248" s="7"/>
      <c r="B248" s="8"/>
      <c r="C248" s="8"/>
      <c r="E248" s="8"/>
      <c r="F248" s="14"/>
      <c r="G248" s="14"/>
      <c r="I248" s="18"/>
      <c r="S248" s="7"/>
      <c r="T248" s="11"/>
      <c r="U248" s="11"/>
      <c r="V248" s="11"/>
      <c r="W248" s="16"/>
      <c r="Y248" s="12"/>
      <c r="AA248"/>
      <c r="AH248" s="12"/>
      <c r="AI248" s="12"/>
      <c r="AJ248" s="12"/>
      <c r="AK248" s="12"/>
    </row>
    <row r="249" spans="1:37">
      <c r="A249" s="7"/>
      <c r="B249" s="8"/>
      <c r="C249" s="8"/>
      <c r="E249" s="8"/>
      <c r="F249" s="14"/>
      <c r="G249" s="14"/>
      <c r="I249" s="18"/>
      <c r="S249" s="7"/>
      <c r="T249" s="11"/>
      <c r="U249" s="11"/>
      <c r="V249" s="11"/>
      <c r="W249" s="16"/>
      <c r="Y249" s="12"/>
      <c r="AA249"/>
      <c r="AH249" s="12"/>
      <c r="AI249" s="12"/>
      <c r="AJ249" s="12"/>
      <c r="AK249" s="12"/>
    </row>
    <row r="250" spans="1:37">
      <c r="A250" s="7"/>
      <c r="B250" s="8"/>
      <c r="C250" s="8"/>
      <c r="E250" s="8"/>
      <c r="F250" s="14"/>
      <c r="G250" s="14"/>
      <c r="I250" s="18"/>
      <c r="S250" s="7"/>
      <c r="T250" s="11"/>
      <c r="U250" s="11"/>
      <c r="V250" s="11"/>
      <c r="W250" s="16"/>
      <c r="Y250" s="12"/>
      <c r="AA250"/>
      <c r="AH250" s="12"/>
      <c r="AI250" s="12"/>
      <c r="AJ250" s="12"/>
      <c r="AK250" s="12"/>
    </row>
    <row r="251" spans="1:37">
      <c r="A251" s="7"/>
      <c r="B251" s="8"/>
      <c r="C251" s="8"/>
      <c r="E251" s="8"/>
      <c r="F251" s="14"/>
      <c r="G251" s="14"/>
      <c r="I251" s="18"/>
      <c r="S251" s="7"/>
      <c r="T251" s="11"/>
      <c r="U251" s="11"/>
      <c r="V251" s="11"/>
      <c r="W251" s="16"/>
      <c r="Y251" s="12"/>
      <c r="AA251"/>
      <c r="AH251" s="12"/>
      <c r="AI251" s="12"/>
      <c r="AJ251" s="12"/>
      <c r="AK251" s="12"/>
    </row>
    <row r="252" spans="1:37">
      <c r="A252" s="7"/>
      <c r="B252" s="8"/>
      <c r="C252" s="8"/>
      <c r="E252" s="8"/>
      <c r="F252" s="14"/>
      <c r="G252" s="14"/>
      <c r="I252" s="18"/>
      <c r="S252" s="7"/>
      <c r="T252" s="11"/>
      <c r="U252" s="11"/>
      <c r="V252" s="11"/>
      <c r="W252" s="16"/>
      <c r="Y252" s="12"/>
      <c r="AA252"/>
      <c r="AH252" s="12"/>
      <c r="AI252" s="12"/>
      <c r="AJ252" s="12"/>
      <c r="AK252" s="12"/>
    </row>
    <row r="253" spans="1:37">
      <c r="A253" s="7"/>
      <c r="B253" s="8"/>
      <c r="C253" s="8"/>
      <c r="E253" s="8"/>
      <c r="F253" s="14"/>
      <c r="G253" s="14"/>
      <c r="I253" s="18"/>
      <c r="S253" s="7"/>
      <c r="T253" s="11"/>
      <c r="U253" s="11"/>
      <c r="V253" s="11"/>
      <c r="W253" s="16"/>
      <c r="Y253" s="12"/>
      <c r="AA253"/>
      <c r="AH253" s="12"/>
      <c r="AI253" s="12"/>
      <c r="AJ253" s="12"/>
      <c r="AK253" s="12"/>
    </row>
    <row r="254" spans="1:37">
      <c r="A254" s="7"/>
      <c r="B254" s="8"/>
      <c r="C254" s="8"/>
      <c r="E254" s="8"/>
      <c r="F254" s="14"/>
      <c r="G254" s="14"/>
      <c r="I254" s="18"/>
      <c r="S254" s="7"/>
      <c r="T254" s="11"/>
      <c r="U254" s="11"/>
      <c r="V254" s="11"/>
      <c r="W254" s="16"/>
      <c r="Y254" s="12"/>
      <c r="AA254"/>
      <c r="AH254" s="12"/>
      <c r="AI254" s="12"/>
      <c r="AJ254" s="12"/>
      <c r="AK254" s="12"/>
    </row>
    <row r="255" spans="1:37">
      <c r="A255" s="7"/>
      <c r="B255" s="8"/>
      <c r="C255" s="8"/>
      <c r="E255" s="8"/>
      <c r="F255" s="14"/>
      <c r="G255" s="14"/>
      <c r="I255" s="18"/>
      <c r="S255" s="7"/>
      <c r="T255" s="11"/>
      <c r="U255" s="11"/>
      <c r="V255" s="11"/>
      <c r="W255" s="16"/>
      <c r="Y255" s="12"/>
      <c r="AA255"/>
      <c r="AH255" s="12"/>
      <c r="AI255" s="12"/>
      <c r="AJ255" s="12"/>
      <c r="AK255" s="12"/>
    </row>
    <row r="256" spans="1:37">
      <c r="A256" s="7"/>
      <c r="B256" s="8"/>
      <c r="C256" s="8"/>
      <c r="E256" s="8"/>
      <c r="F256" s="14"/>
      <c r="G256" s="14"/>
      <c r="I256" s="18"/>
      <c r="S256" s="7"/>
      <c r="T256" s="11"/>
      <c r="U256" s="11"/>
      <c r="V256" s="11"/>
      <c r="W256" s="16"/>
      <c r="Y256" s="12"/>
      <c r="AA256"/>
      <c r="AH256" s="12"/>
      <c r="AI256" s="12"/>
      <c r="AJ256" s="12"/>
      <c r="AK256" s="12"/>
    </row>
    <row r="257" spans="1:44">
      <c r="A257" s="7"/>
      <c r="B257" s="8"/>
      <c r="C257" s="8"/>
      <c r="E257" s="8"/>
      <c r="F257" s="14"/>
      <c r="G257" s="14"/>
      <c r="I257" s="18"/>
      <c r="S257" s="7"/>
      <c r="T257" s="11"/>
      <c r="U257" s="11"/>
      <c r="V257" s="11"/>
      <c r="W257" s="16"/>
      <c r="Y257" s="12"/>
      <c r="AA257"/>
      <c r="AH257" s="12"/>
      <c r="AI257" s="12"/>
      <c r="AJ257" s="12"/>
      <c r="AK257" s="12"/>
    </row>
    <row r="258" spans="1:44">
      <c r="A258" s="7"/>
      <c r="B258" s="8"/>
      <c r="C258" s="8"/>
      <c r="E258" s="8"/>
      <c r="F258" s="14"/>
      <c r="G258" s="14"/>
      <c r="I258" s="18"/>
      <c r="S258" s="7"/>
      <c r="T258" s="11"/>
      <c r="U258" s="11"/>
      <c r="V258" s="11"/>
      <c r="W258" s="16"/>
      <c r="Y258" s="12"/>
      <c r="AA258"/>
      <c r="AH258" s="12"/>
      <c r="AI258" s="12"/>
      <c r="AJ258" s="12"/>
      <c r="AK258" s="12"/>
    </row>
    <row r="259" spans="1:44">
      <c r="A259" s="7"/>
      <c r="B259" s="8"/>
      <c r="C259" s="8"/>
      <c r="E259" s="8"/>
      <c r="F259" s="14"/>
      <c r="G259" s="14"/>
      <c r="I259" s="18"/>
      <c r="S259" s="7"/>
      <c r="T259" s="11"/>
      <c r="U259" s="11"/>
      <c r="V259" s="11"/>
      <c r="W259" s="16"/>
      <c r="Y259" s="12"/>
      <c r="AA259"/>
      <c r="AH259" s="12"/>
      <c r="AI259" s="12"/>
      <c r="AJ259" s="12"/>
      <c r="AK259" s="12"/>
    </row>
    <row r="260" spans="1:44">
      <c r="A260" s="7"/>
      <c r="B260" s="8"/>
      <c r="C260" s="8"/>
      <c r="E260" s="8"/>
      <c r="F260" s="14"/>
      <c r="G260" s="14"/>
      <c r="I260" s="18"/>
      <c r="S260" s="7"/>
      <c r="T260" s="11"/>
      <c r="U260" s="11"/>
      <c r="V260" s="11"/>
      <c r="W260" s="16"/>
      <c r="Y260" s="12"/>
      <c r="AA260"/>
      <c r="AH260" s="12"/>
      <c r="AI260" s="12"/>
      <c r="AJ260" s="12"/>
      <c r="AK260" s="12"/>
    </row>
    <row r="261" spans="1:44">
      <c r="A261" s="7"/>
      <c r="B261" s="8"/>
      <c r="C261" s="8"/>
      <c r="E261" s="8"/>
      <c r="F261" s="14"/>
      <c r="G261" s="14"/>
      <c r="I261" s="18"/>
      <c r="S261" s="7"/>
      <c r="T261" s="11"/>
      <c r="U261" s="11"/>
      <c r="V261" s="11"/>
      <c r="W261" s="16"/>
      <c r="Y261" s="12"/>
      <c r="AA261"/>
      <c r="AH261" s="12"/>
      <c r="AI261" s="12"/>
      <c r="AJ261" s="12"/>
      <c r="AK261" s="12"/>
    </row>
    <row r="262" spans="1:44">
      <c r="A262" s="7"/>
      <c r="B262" s="8"/>
      <c r="C262" s="8"/>
      <c r="E262" s="8"/>
      <c r="F262" s="14"/>
      <c r="G262" s="14"/>
      <c r="I262" s="18"/>
      <c r="S262" s="7"/>
      <c r="T262" s="11"/>
      <c r="U262" s="11"/>
      <c r="V262" s="11"/>
      <c r="W262" s="16"/>
      <c r="Y262" s="12"/>
      <c r="AA262"/>
      <c r="AH262" s="12"/>
      <c r="AI262" s="12"/>
      <c r="AJ262" s="12"/>
      <c r="AK262" s="12"/>
    </row>
    <row r="263" spans="1:44">
      <c r="A263" s="7"/>
      <c r="B263" s="8"/>
      <c r="C263" s="8"/>
      <c r="E263" s="8"/>
      <c r="F263" s="14"/>
      <c r="G263" s="14"/>
      <c r="I263" s="18"/>
      <c r="S263" s="7"/>
      <c r="T263" s="11"/>
      <c r="U263" s="11"/>
      <c r="V263" s="11"/>
      <c r="W263" s="16"/>
      <c r="Y263" s="12"/>
      <c r="AA263"/>
      <c r="AH263" s="12"/>
      <c r="AI263" s="12"/>
      <c r="AJ263" s="12"/>
      <c r="AK263" s="12"/>
    </row>
    <row r="264" spans="1:44">
      <c r="A264" s="7"/>
      <c r="B264" s="8"/>
      <c r="C264" s="8"/>
      <c r="E264" s="8"/>
      <c r="F264" s="14"/>
      <c r="G264" s="14"/>
      <c r="I264" s="18"/>
      <c r="S264" s="7"/>
      <c r="T264" s="11"/>
      <c r="U264" s="11"/>
      <c r="V264" s="11"/>
      <c r="W264" s="16"/>
      <c r="Y264" s="12"/>
      <c r="AA264"/>
      <c r="AH264" s="12"/>
      <c r="AI264" s="12"/>
      <c r="AJ264" s="12"/>
      <c r="AK264" s="12"/>
    </row>
    <row r="265" spans="1:44">
      <c r="A265" s="7"/>
      <c r="B265" s="8"/>
      <c r="C265" s="8"/>
      <c r="E265" s="8"/>
      <c r="F265" s="14"/>
      <c r="G265" s="14"/>
      <c r="I265" s="18"/>
      <c r="S265" s="7"/>
      <c r="T265" s="11"/>
      <c r="U265" s="11"/>
      <c r="V265" s="11"/>
      <c r="W265" s="16"/>
      <c r="Y265" s="12"/>
      <c r="AA265"/>
      <c r="AH265" s="12"/>
      <c r="AI265" s="12"/>
      <c r="AJ265" s="12"/>
      <c r="AK265" s="12"/>
    </row>
    <row r="266" spans="1:44">
      <c r="A266" s="7"/>
      <c r="B266" s="8"/>
      <c r="C266" s="8"/>
      <c r="E266" s="8"/>
      <c r="F266" s="14"/>
      <c r="G266" s="14"/>
      <c r="I266" s="18"/>
      <c r="S266" s="7"/>
      <c r="T266" s="11"/>
      <c r="U266" s="11"/>
      <c r="V266" s="11"/>
      <c r="W266" s="16"/>
      <c r="Y266" s="12"/>
      <c r="AA266"/>
      <c r="AH266" s="12"/>
      <c r="AI266" s="12"/>
      <c r="AJ266" s="12"/>
      <c r="AK266" s="12"/>
    </row>
    <row r="267" spans="1:44">
      <c r="A267" s="7"/>
      <c r="B267" s="8"/>
      <c r="C267" s="8"/>
      <c r="E267" s="8"/>
      <c r="F267" s="14"/>
      <c r="G267" s="14"/>
      <c r="I267" s="18"/>
      <c r="S267" s="7"/>
      <c r="T267" s="11"/>
      <c r="U267" s="11"/>
      <c r="V267" s="11"/>
      <c r="W267" s="16"/>
      <c r="Y267" s="12"/>
      <c r="AA267"/>
      <c r="AH267" s="12"/>
      <c r="AI267" s="12"/>
      <c r="AJ267" s="12"/>
      <c r="AK267" s="12"/>
    </row>
    <row r="268" spans="1:44">
      <c r="A268" s="7"/>
      <c r="B268" s="8"/>
      <c r="C268" s="8"/>
      <c r="E268" s="8"/>
      <c r="F268" s="14"/>
      <c r="G268" s="14"/>
      <c r="I268" s="18"/>
      <c r="S268" s="7"/>
      <c r="T268" s="11"/>
      <c r="U268" s="11"/>
      <c r="V268" s="11"/>
      <c r="W268" s="16"/>
      <c r="Y268" s="12"/>
      <c r="AA268"/>
      <c r="AH268" s="12"/>
      <c r="AI268" s="12"/>
      <c r="AJ268" s="12"/>
      <c r="AK268" s="12"/>
    </row>
    <row r="269" spans="1:44">
      <c r="A269" s="7"/>
      <c r="B269" s="8"/>
      <c r="C269" s="8"/>
      <c r="E269" s="8"/>
      <c r="F269" s="14"/>
      <c r="G269" s="14"/>
      <c r="I269" s="18"/>
      <c r="S269" s="7"/>
      <c r="T269" s="11"/>
      <c r="U269" s="11"/>
      <c r="V269" s="11"/>
      <c r="W269" s="16"/>
      <c r="Y269" s="12"/>
      <c r="AA269"/>
      <c r="AH269" s="12"/>
      <c r="AI269" s="12"/>
      <c r="AJ269" s="12"/>
      <c r="AK269" s="12"/>
    </row>
    <row r="270" spans="1:44">
      <c r="A270" s="7"/>
      <c r="B270" s="8"/>
      <c r="C270" s="8"/>
      <c r="E270" s="8"/>
      <c r="F270" s="14"/>
      <c r="G270" s="14"/>
      <c r="I270" s="18"/>
      <c r="S270" s="7"/>
      <c r="T270" s="11"/>
      <c r="U270" s="11"/>
      <c r="V270" s="11"/>
      <c r="W270" s="16"/>
      <c r="Y270" s="12"/>
      <c r="AA270"/>
      <c r="AH270" s="12"/>
      <c r="AI270" s="12"/>
      <c r="AJ270" s="12"/>
      <c r="AK270" s="12"/>
    </row>
    <row r="271" spans="1:44">
      <c r="A271" s="7"/>
      <c r="B271" s="8"/>
      <c r="C271" s="8"/>
      <c r="E271" s="8"/>
      <c r="F271" s="14"/>
      <c r="G271" s="14"/>
      <c r="I271" s="18"/>
      <c r="S271" s="7"/>
      <c r="T271" s="11"/>
      <c r="U271" s="11"/>
      <c r="V271" s="11"/>
      <c r="W271" s="16"/>
      <c r="Y271" s="12"/>
      <c r="AA271"/>
      <c r="AH271" s="12"/>
      <c r="AI271" s="12"/>
      <c r="AJ271" s="12"/>
      <c r="AK271" s="12"/>
    </row>
    <row r="272" spans="1:44">
      <c r="A272" s="7"/>
      <c r="B272" s="8"/>
      <c r="C272" s="8"/>
      <c r="E272" s="8"/>
      <c r="F272" s="14"/>
      <c r="G272" s="14"/>
      <c r="I272" s="18"/>
      <c r="S272" s="7"/>
      <c r="T272" s="11"/>
      <c r="U272" s="11"/>
      <c r="V272" s="11"/>
      <c r="W272" s="20"/>
      <c r="Y272" s="12"/>
      <c r="AA272"/>
      <c r="AH272" s="12"/>
      <c r="AI272" s="12"/>
      <c r="AJ272" s="12"/>
      <c r="AK272" s="12"/>
      <c r="AP272" s="12"/>
      <c r="AQ272" s="12"/>
      <c r="AR272" s="12"/>
    </row>
    <row r="273" spans="1:50">
      <c r="A273" s="7"/>
      <c r="B273" s="8"/>
      <c r="C273" s="8"/>
      <c r="E273" s="8"/>
      <c r="F273" s="14"/>
      <c r="G273" s="14"/>
      <c r="I273" s="18"/>
      <c r="S273" s="7"/>
      <c r="T273" s="11"/>
      <c r="U273" s="11"/>
      <c r="V273" s="11"/>
      <c r="W273" s="20"/>
      <c r="Y273" s="12"/>
      <c r="Z273" s="12"/>
      <c r="AA273"/>
      <c r="AH273" s="12"/>
      <c r="AI273" s="12"/>
      <c r="AJ273" s="12"/>
      <c r="AK273" s="12"/>
    </row>
    <row r="274" spans="1:50">
      <c r="A274" s="7"/>
      <c r="B274" s="8"/>
      <c r="C274" s="8"/>
      <c r="E274" s="8"/>
      <c r="F274" s="14"/>
      <c r="G274" s="14"/>
      <c r="I274" s="18"/>
      <c r="S274" s="7"/>
      <c r="T274" s="11"/>
      <c r="U274" s="11"/>
      <c r="V274" s="11"/>
      <c r="W274" s="20"/>
      <c r="Y274" s="12"/>
      <c r="AA274"/>
      <c r="AH274" s="12"/>
      <c r="AI274" s="12"/>
      <c r="AJ274" s="12"/>
      <c r="AK274" s="12"/>
    </row>
    <row r="275" spans="1:50">
      <c r="A275" s="7"/>
      <c r="B275" s="8"/>
      <c r="C275" s="8"/>
      <c r="E275" s="8"/>
      <c r="F275" s="14"/>
      <c r="G275" s="14"/>
      <c r="I275" s="18"/>
      <c r="S275" s="7"/>
      <c r="T275" s="11"/>
      <c r="U275" s="11"/>
      <c r="V275" s="11"/>
      <c r="W275" s="20"/>
      <c r="Y275" s="12"/>
      <c r="AA275"/>
      <c r="AH275" s="12"/>
      <c r="AI275" s="12"/>
      <c r="AJ275" s="12"/>
      <c r="AK275" s="12"/>
    </row>
    <row r="276" spans="1:50">
      <c r="A276" s="7"/>
      <c r="B276" s="8"/>
      <c r="C276" s="8"/>
      <c r="E276" s="8"/>
      <c r="F276" s="14"/>
      <c r="G276" s="14"/>
      <c r="I276" s="18"/>
      <c r="S276" s="7"/>
      <c r="T276" s="11"/>
      <c r="U276" s="11"/>
      <c r="V276" s="11"/>
      <c r="W276" s="20"/>
      <c r="Y276" s="12"/>
      <c r="AA276"/>
      <c r="AH276" s="12"/>
      <c r="AI276" s="12"/>
      <c r="AJ276" s="12"/>
      <c r="AK276" s="12"/>
    </row>
    <row r="277" spans="1:50">
      <c r="A277" s="7"/>
      <c r="B277" s="8"/>
      <c r="C277" s="8"/>
      <c r="E277" s="8"/>
      <c r="F277" s="14"/>
      <c r="G277" s="14"/>
      <c r="I277" s="18"/>
      <c r="S277" s="7"/>
      <c r="T277" s="11"/>
      <c r="U277" s="11"/>
      <c r="V277" s="11"/>
      <c r="W277" s="20"/>
      <c r="Y277" s="12"/>
      <c r="AA277"/>
      <c r="AH277" s="12"/>
      <c r="AI277" s="12"/>
      <c r="AJ277" s="12"/>
      <c r="AK277" s="12"/>
      <c r="AU277" s="21"/>
      <c r="AV277" s="21"/>
      <c r="AW277" s="22"/>
      <c r="AX277" s="22"/>
    </row>
    <row r="278" spans="1:50" s="27" customFormat="1">
      <c r="A278" s="23"/>
      <c r="B278" s="24"/>
      <c r="C278" s="24"/>
      <c r="D278" s="25"/>
      <c r="E278" s="24"/>
      <c r="F278" s="26"/>
      <c r="G278" s="26"/>
      <c r="I278" s="28"/>
      <c r="S278" s="23"/>
      <c r="T278" s="29"/>
      <c r="U278" s="29"/>
      <c r="V278" s="29"/>
      <c r="W278" s="30"/>
      <c r="Y278" s="31"/>
      <c r="AA278" s="32"/>
      <c r="AH278" s="31"/>
      <c r="AI278" s="128"/>
      <c r="AJ278" s="128"/>
      <c r="AK278" s="128"/>
      <c r="AL278" s="124"/>
      <c r="AM278" s="124"/>
      <c r="AN278" s="124"/>
      <c r="AO278" s="124"/>
      <c r="AP278" s="124"/>
      <c r="AU278" s="33"/>
      <c r="AV278" s="33"/>
      <c r="AW278" s="33"/>
    </row>
    <row r="279" spans="1:50">
      <c r="A279" s="7"/>
      <c r="B279" s="8"/>
      <c r="C279" s="8"/>
      <c r="E279" s="8"/>
      <c r="F279" s="14"/>
      <c r="G279" s="14"/>
      <c r="I279" s="18"/>
      <c r="S279" s="7"/>
      <c r="T279" s="11"/>
      <c r="U279" s="11"/>
      <c r="V279" s="11"/>
      <c r="W279" s="20"/>
      <c r="Y279" s="12"/>
      <c r="AA279"/>
      <c r="AH279" s="12"/>
      <c r="AI279" s="12"/>
      <c r="AJ279" s="12"/>
      <c r="AK279" s="12"/>
      <c r="AT279" s="34"/>
      <c r="AU279" s="35"/>
      <c r="AV279" s="35"/>
      <c r="AW279" s="35"/>
      <c r="AX279" s="35"/>
    </row>
    <row r="280" spans="1:50">
      <c r="A280" s="7"/>
      <c r="B280" s="8"/>
      <c r="C280" s="8"/>
      <c r="E280" s="8"/>
      <c r="F280" s="36"/>
      <c r="G280" s="14"/>
      <c r="I280" s="18"/>
      <c r="S280" s="7"/>
      <c r="T280" s="11"/>
      <c r="U280" s="11"/>
      <c r="V280" s="11"/>
      <c r="W280" s="20"/>
      <c r="Y280" s="12"/>
      <c r="AA280"/>
      <c r="AH280" s="12"/>
      <c r="AI280" s="12"/>
      <c r="AJ280" s="12"/>
      <c r="AK280" s="12"/>
      <c r="AT280" s="37"/>
      <c r="AU280" s="35"/>
      <c r="AV280" s="35"/>
      <c r="AW280" s="35"/>
      <c r="AX280" s="35"/>
    </row>
    <row r="281" spans="1:50">
      <c r="A281" s="7"/>
      <c r="B281" s="8"/>
      <c r="C281" s="8"/>
      <c r="E281" s="8"/>
      <c r="F281" s="36"/>
      <c r="G281" s="14"/>
      <c r="I281" s="18"/>
      <c r="S281" s="7"/>
      <c r="T281" s="11"/>
      <c r="U281" s="11"/>
      <c r="V281" s="11"/>
      <c r="W281" s="20"/>
      <c r="Y281" s="12"/>
      <c r="AA281"/>
      <c r="AH281" s="12"/>
      <c r="AI281" s="12"/>
      <c r="AJ281" s="12"/>
      <c r="AK281" s="12"/>
      <c r="AT281" s="37"/>
      <c r="AU281" s="35"/>
      <c r="AV281" s="35"/>
      <c r="AW281" s="35"/>
      <c r="AX281" s="35"/>
    </row>
    <row r="282" spans="1:50">
      <c r="A282" s="7"/>
      <c r="B282" s="8"/>
      <c r="C282" s="8"/>
      <c r="E282" s="8"/>
      <c r="F282" s="36"/>
      <c r="G282" s="14"/>
      <c r="I282" s="18"/>
      <c r="S282" s="7"/>
      <c r="T282" s="11"/>
      <c r="U282" s="11"/>
      <c r="V282" s="11"/>
      <c r="W282" s="20"/>
      <c r="Y282" s="12"/>
      <c r="AA282"/>
      <c r="AH282" s="12"/>
      <c r="AI282" s="12"/>
      <c r="AJ282" s="12"/>
      <c r="AK282" s="12"/>
      <c r="AT282" s="37"/>
      <c r="AU282" s="35"/>
      <c r="AV282" s="35"/>
      <c r="AW282" s="35"/>
      <c r="AX282" s="35"/>
    </row>
    <row r="283" spans="1:50">
      <c r="A283" s="7"/>
      <c r="B283" s="8"/>
      <c r="C283" s="8"/>
      <c r="E283" s="8"/>
      <c r="F283" s="36"/>
      <c r="G283" s="14"/>
      <c r="I283" s="18"/>
      <c r="S283" s="7"/>
      <c r="T283" s="11"/>
      <c r="U283" s="11"/>
      <c r="V283" s="11"/>
      <c r="W283" s="20"/>
      <c r="Y283" s="12"/>
      <c r="AA283"/>
      <c r="AH283" s="12"/>
      <c r="AI283" s="12"/>
      <c r="AJ283" s="12"/>
      <c r="AK283" s="12"/>
      <c r="AT283" s="37"/>
      <c r="AU283" s="35"/>
      <c r="AV283" s="35"/>
      <c r="AW283" s="35"/>
      <c r="AX283" s="35"/>
    </row>
    <row r="284" spans="1:50">
      <c r="A284" s="7"/>
      <c r="B284" s="8"/>
      <c r="C284" s="8"/>
      <c r="D284" s="38"/>
      <c r="E284" s="39"/>
      <c r="F284" s="36"/>
      <c r="G284" s="14"/>
      <c r="I284" s="18"/>
      <c r="S284" s="7"/>
      <c r="T284" s="11"/>
      <c r="U284" s="11"/>
      <c r="V284" s="11"/>
      <c r="W284" s="20"/>
      <c r="Y284" s="12"/>
      <c r="Z284" s="12"/>
      <c r="AA284"/>
      <c r="AH284" s="12"/>
      <c r="AI284" s="12"/>
      <c r="AJ284" s="12"/>
      <c r="AK284" s="12"/>
      <c r="AP284" s="12"/>
      <c r="AQ284" s="12"/>
      <c r="AR284" s="12"/>
      <c r="AW284" s="12"/>
      <c r="AX284" s="12"/>
    </row>
    <row r="285" spans="1:50">
      <c r="A285" s="7"/>
      <c r="B285" s="8"/>
      <c r="C285" s="8"/>
      <c r="E285" s="8"/>
      <c r="F285" s="36"/>
      <c r="G285" s="14"/>
      <c r="I285" s="18"/>
      <c r="S285" s="7"/>
      <c r="T285" s="11"/>
      <c r="U285" s="11"/>
      <c r="V285" s="11"/>
      <c r="W285" s="20"/>
      <c r="Y285" s="12"/>
      <c r="Z285" s="12"/>
      <c r="AA285"/>
      <c r="AH285" s="12"/>
      <c r="AI285" s="12"/>
      <c r="AJ285" s="12"/>
      <c r="AK285" s="12"/>
      <c r="AP285" s="40"/>
      <c r="AQ285" s="12"/>
      <c r="AR285" s="12"/>
    </row>
    <row r="286" spans="1:50">
      <c r="A286" s="7"/>
      <c r="B286" s="8"/>
      <c r="C286" s="8"/>
      <c r="E286" s="8"/>
      <c r="F286" s="36"/>
      <c r="G286" s="14"/>
      <c r="I286" s="18"/>
      <c r="S286" s="7"/>
      <c r="T286" s="11"/>
      <c r="U286" s="11"/>
      <c r="V286" s="11"/>
      <c r="W286" s="20"/>
      <c r="Y286" s="12"/>
      <c r="Z286" s="12"/>
      <c r="AA286"/>
      <c r="AH286" s="12"/>
      <c r="AI286" s="12"/>
      <c r="AJ286" s="12"/>
      <c r="AK286" s="12"/>
      <c r="AP286" s="12"/>
      <c r="AQ286" s="12"/>
      <c r="AR286" s="12"/>
      <c r="AT286" s="34"/>
      <c r="AU286" s="35"/>
      <c r="AV286" s="35"/>
      <c r="AW286" s="35"/>
      <c r="AX286" s="35"/>
    </row>
    <row r="287" spans="1:50">
      <c r="A287" s="7"/>
      <c r="B287" s="8"/>
      <c r="C287" s="8"/>
      <c r="E287" s="8"/>
      <c r="F287" s="36"/>
      <c r="G287" s="14"/>
      <c r="I287" s="18"/>
      <c r="S287" s="7"/>
      <c r="T287" s="11"/>
      <c r="U287" s="11"/>
      <c r="W287" s="20"/>
      <c r="Y287" s="12"/>
      <c r="Z287" s="12"/>
      <c r="AA287"/>
      <c r="AF287"/>
      <c r="AH287" s="12"/>
      <c r="AI287" s="12"/>
      <c r="AJ287" s="12"/>
      <c r="AK287" s="12"/>
      <c r="AT287" s="34"/>
      <c r="AU287" s="35"/>
      <c r="AV287" s="35"/>
      <c r="AW287" s="35"/>
      <c r="AX287" s="35"/>
    </row>
    <row r="288" spans="1:50">
      <c r="A288" s="7"/>
      <c r="B288" s="8"/>
      <c r="C288" s="8"/>
      <c r="E288" s="8"/>
      <c r="F288" s="36"/>
      <c r="G288" s="14"/>
      <c r="I288" s="18"/>
      <c r="S288" s="7"/>
      <c r="T288" s="11"/>
      <c r="U288" s="11"/>
      <c r="W288" s="20"/>
      <c r="Y288" s="12"/>
      <c r="Z288" s="12"/>
      <c r="AA288" s="41"/>
      <c r="AF288"/>
      <c r="AH288" s="12"/>
      <c r="AI288" s="12"/>
      <c r="AJ288" s="12"/>
      <c r="AK288" s="12"/>
      <c r="AT288" s="34"/>
      <c r="AU288" s="35"/>
      <c r="AV288" s="35"/>
      <c r="AW288" s="35"/>
      <c r="AX288" s="35"/>
    </row>
    <row r="289" spans="1:50">
      <c r="A289" s="7"/>
      <c r="B289" s="8"/>
      <c r="C289" s="8"/>
      <c r="E289" s="8"/>
      <c r="F289" s="36"/>
      <c r="G289" s="14"/>
      <c r="I289" s="18"/>
      <c r="T289" s="11"/>
      <c r="U289" s="11"/>
      <c r="V289" s="12"/>
      <c r="W289" s="20"/>
      <c r="Y289" s="12"/>
      <c r="Z289" s="12"/>
      <c r="AA289" s="41"/>
      <c r="AF289"/>
      <c r="AH289" s="12"/>
      <c r="AI289" s="12"/>
      <c r="AJ289" s="12"/>
      <c r="AK289" s="12"/>
      <c r="AT289" s="37"/>
      <c r="AU289" s="35"/>
      <c r="AV289" s="35"/>
      <c r="AW289" s="35"/>
      <c r="AX289" s="35"/>
    </row>
    <row r="290" spans="1:50" s="47" customFormat="1">
      <c r="A290" s="42"/>
      <c r="B290" s="43"/>
      <c r="C290" s="43"/>
      <c r="D290" s="44"/>
      <c r="E290" s="43"/>
      <c r="F290" s="45"/>
      <c r="G290" s="46"/>
      <c r="I290" s="48"/>
      <c r="T290" s="49"/>
      <c r="U290" s="49"/>
      <c r="W290" s="50"/>
      <c r="X290" s="51"/>
      <c r="Y290" s="52"/>
      <c r="Z290" s="52"/>
      <c r="AA290" s="53"/>
      <c r="AF290" s="54"/>
      <c r="AH290" s="52"/>
      <c r="AI290" s="52"/>
      <c r="AJ290" s="52"/>
      <c r="AK290" s="52"/>
      <c r="AT290" s="55"/>
      <c r="AU290" s="56"/>
      <c r="AV290" s="56"/>
      <c r="AW290" s="56"/>
      <c r="AX290" s="56"/>
    </row>
    <row r="291" spans="1:50">
      <c r="A291" s="7"/>
      <c r="F291" s="57"/>
      <c r="G291" s="57"/>
      <c r="I291" s="18"/>
      <c r="T291" s="11"/>
      <c r="Y291" s="12"/>
      <c r="Z291" s="12"/>
      <c r="AA291" s="12"/>
      <c r="AH291" s="12"/>
      <c r="AJ291" s="12"/>
      <c r="AK291" s="58"/>
      <c r="AT291" s="37"/>
      <c r="AU291" s="35"/>
      <c r="AV291" s="35"/>
      <c r="AW291" s="35"/>
      <c r="AX291" s="35"/>
    </row>
    <row r="292" spans="1:50">
      <c r="B292" s="13">
        <v>0.67435344688507282</v>
      </c>
      <c r="C292" s="38">
        <v>32.564655311492714</v>
      </c>
      <c r="E292" s="8"/>
      <c r="I292" s="18"/>
      <c r="Y292" s="12"/>
      <c r="Z292" s="12"/>
      <c r="AA292" s="12"/>
      <c r="AH292" s="12"/>
      <c r="AJ292" s="12"/>
      <c r="AK292" s="58"/>
      <c r="AT292" s="37"/>
      <c r="AU292" s="35"/>
      <c r="AV292" s="35"/>
      <c r="AW292" s="35"/>
      <c r="AX292" s="35"/>
    </row>
    <row r="293" spans="1:50">
      <c r="I293" s="18"/>
      <c r="Y293" s="12"/>
      <c r="Z293" s="12"/>
      <c r="AA293" s="12"/>
      <c r="AH293" s="12"/>
      <c r="AJ293" s="12"/>
      <c r="AK293" s="58"/>
      <c r="AX293" s="12"/>
    </row>
    <row r="294" spans="1:50">
      <c r="I294" s="18"/>
      <c r="Y294" s="12"/>
      <c r="Z294" s="12"/>
      <c r="AA294" s="12"/>
      <c r="AI294" s="59"/>
      <c r="AJ294" s="59"/>
      <c r="AK294" s="38"/>
    </row>
    <row r="295" spans="1:50">
      <c r="I295" s="18"/>
      <c r="Y295" s="12"/>
      <c r="Z295" s="12"/>
      <c r="AA295" s="12"/>
      <c r="AI295" s="59"/>
      <c r="AJ295" s="59"/>
      <c r="AK295" s="38"/>
    </row>
    <row r="296" spans="1:50">
      <c r="I296" s="18"/>
      <c r="Y296" s="12"/>
      <c r="Z296" s="12"/>
      <c r="AA296" s="12"/>
      <c r="AI296" s="59"/>
      <c r="AJ296" s="59"/>
      <c r="AK296" s="38"/>
    </row>
    <row r="297" spans="1:50">
      <c r="I297" s="18"/>
      <c r="Y297" s="12"/>
      <c r="Z297" s="12"/>
      <c r="AA297" s="12"/>
      <c r="AI297" s="59"/>
      <c r="AJ297" s="59"/>
      <c r="AK297" s="38"/>
    </row>
    <row r="298" spans="1:50">
      <c r="I298" s="18"/>
      <c r="Y298" s="12"/>
      <c r="Z298" s="12"/>
      <c r="AA298" s="12"/>
    </row>
    <row r="299" spans="1:50">
      <c r="I299" s="18"/>
      <c r="Y299" s="12"/>
      <c r="Z299" s="12"/>
      <c r="AA299" s="12"/>
    </row>
    <row r="300" spans="1:50">
      <c r="I300" s="18"/>
      <c r="Y300" s="12"/>
      <c r="Z300" s="12"/>
      <c r="AA300" s="12"/>
      <c r="AI300" s="60"/>
      <c r="AJ300" s="60"/>
    </row>
    <row r="301" spans="1:50">
      <c r="I301" s="18"/>
      <c r="Y301" s="12"/>
      <c r="Z301" s="12"/>
      <c r="AA301" s="12"/>
      <c r="AI301" s="60"/>
      <c r="AJ301" s="60"/>
    </row>
    <row r="302" spans="1:50">
      <c r="I302" s="18"/>
    </row>
    <row r="303" spans="1:50">
      <c r="I303" s="18"/>
    </row>
    <row r="304" spans="1:50">
      <c r="I304" s="18"/>
      <c r="AI304" s="60"/>
      <c r="AJ304" s="60"/>
      <c r="AK304" s="60"/>
    </row>
    <row r="305" spans="9:47" ht="15.75" thickBot="1">
      <c r="I305" s="18"/>
      <c r="AI305" s="140"/>
      <c r="AJ305" s="140"/>
      <c r="AK305" s="140"/>
    </row>
    <row r="306" spans="9:47" ht="15.75" thickBot="1">
      <c r="I306" s="18"/>
      <c r="AI306" s="140"/>
      <c r="AJ306" s="141"/>
      <c r="AK306" s="142"/>
      <c r="AS306" s="61"/>
      <c r="AT306" s="62"/>
      <c r="AU306" s="62"/>
    </row>
    <row r="307" spans="9:47" ht="15.75" thickBot="1">
      <c r="I307" s="18"/>
      <c r="AI307" s="140"/>
      <c r="AJ307" s="141"/>
      <c r="AK307" s="142"/>
      <c r="AS307" s="63"/>
      <c r="AT307" s="59"/>
      <c r="AU307" s="59"/>
    </row>
    <row r="308" spans="9:47" ht="15.75" thickBot="1">
      <c r="I308" s="18"/>
      <c r="AI308" s="140"/>
      <c r="AJ308" s="143"/>
      <c r="AK308" s="64"/>
      <c r="AS308" s="63"/>
      <c r="AT308" s="59"/>
      <c r="AU308" s="59"/>
    </row>
    <row r="309" spans="9:47" ht="15.75" thickBot="1">
      <c r="I309" s="18"/>
      <c r="AI309" s="140"/>
      <c r="AJ309" s="141"/>
      <c r="AK309" s="142"/>
      <c r="AS309" s="63"/>
      <c r="AT309" s="59"/>
      <c r="AU309" s="59"/>
    </row>
    <row r="310" spans="9:47" ht="15.75" thickBot="1">
      <c r="I310" s="17"/>
      <c r="AS310" s="63"/>
      <c r="AT310" s="59"/>
      <c r="AU310" s="59"/>
    </row>
    <row r="311" spans="9:47" ht="15.75" thickBot="1">
      <c r="I311" s="17"/>
      <c r="AS311" s="63"/>
      <c r="AT311" s="59"/>
      <c r="AU311" s="59"/>
    </row>
    <row r="312" spans="9:47" ht="15.75" thickBot="1">
      <c r="I312" s="17"/>
      <c r="AS312" s="63"/>
      <c r="AT312" s="59"/>
      <c r="AU312" s="59"/>
    </row>
    <row r="313" spans="9:47" ht="15.75" thickBot="1">
      <c r="I313" s="17"/>
      <c r="AS313" s="63"/>
      <c r="AT313" s="59"/>
      <c r="AU313" s="59"/>
    </row>
    <row r="314" spans="9:47" ht="15.75" thickBot="1">
      <c r="I314" s="17"/>
      <c r="AS314" s="63"/>
      <c r="AT314" s="59"/>
      <c r="AU314" s="59"/>
    </row>
    <row r="315" spans="9:47" ht="15.75" thickBot="1">
      <c r="I315" s="17"/>
      <c r="AS315" s="63"/>
      <c r="AT315" s="59"/>
      <c r="AU315" s="59"/>
    </row>
    <row r="316" spans="9:47" ht="15.75" thickBot="1">
      <c r="I316" s="17"/>
      <c r="AS316" s="63"/>
      <c r="AT316" s="59"/>
      <c r="AU316" s="59"/>
    </row>
    <row r="317" spans="9:47" ht="15.75" thickBot="1">
      <c r="I317" s="17"/>
      <c r="AS317" s="63"/>
      <c r="AT317" s="59"/>
      <c r="AU317" s="59"/>
    </row>
    <row r="318" spans="9:47">
      <c r="I318" s="17"/>
    </row>
    <row r="319" spans="9:47">
      <c r="I319" s="17"/>
    </row>
    <row r="320" spans="9:47">
      <c r="I320" s="17"/>
    </row>
    <row r="321" spans="9:9">
      <c r="I321" s="17"/>
    </row>
    <row r="322" spans="9:9">
      <c r="I322" s="17"/>
    </row>
    <row r="323" spans="9:9">
      <c r="I323" s="17"/>
    </row>
    <row r="324" spans="9:9">
      <c r="I324" s="17"/>
    </row>
    <row r="325" spans="9:9">
      <c r="I325" s="17"/>
    </row>
    <row r="326" spans="9:9">
      <c r="I326" s="17"/>
    </row>
  </sheetData>
  <mergeCells count="2">
    <mergeCell ref="H35:Q38"/>
    <mergeCell ref="H39:Q40"/>
  </mergeCells>
  <hyperlinks>
    <hyperlink ref="O141" location="Índice!A1" display="VOLVER"/>
    <hyperlink ref="O143:P143" location="G_SaldoTotal!A1" display="VER GRÁFICO"/>
    <hyperlink ref="O141:P141" location="'Índice 1'!B8" display="VER ÍNDICE"/>
    <hyperlink ref="M139" location="'G_SaldoE-5'!A1" display="E-5"/>
    <hyperlink ref="N139" location="'G_SaldoE-6'!A1" display="E-6"/>
    <hyperlink ref="O139" location="'G_SaldoE-7'!A1" display="E-7"/>
    <hyperlink ref="P139" location="'G_SaldoE-8'!A1" display="E-8"/>
    <hyperlink ref="M151" location="Índice!A1" display="VOLVER"/>
    <hyperlink ref="M153:N153" location="G_SaldoEmisión!A1" display="VER GRÁFICO"/>
    <hyperlink ref="M158" location="'G_SaldoE-7'!A1" display="E-7"/>
    <hyperlink ref="O158" location="'G_SaldoE-8'!A1" display="E-8"/>
    <hyperlink ref="M151:N151" location="'Índice 1'!B10" display="VER ÍNDICE"/>
    <hyperlink ref="N158" location="'G_SaldoE-8'!A1" display="E-8"/>
    <hyperlink ref="P141" location="Índice!A1" display="VOLVER"/>
  </hyperlinks>
  <pageMargins left="0.7" right="0.7" top="0.75" bottom="0.75" header="0.3" footer="0.3"/>
  <pageSetup scale="7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54"/>
  <sheetViews>
    <sheetView view="pageBreakPreview" zoomScale="80" zoomScaleNormal="100" zoomScaleSheetLayoutView="80" workbookViewId="0">
      <selection activeCell="N52" sqref="N52"/>
    </sheetView>
  </sheetViews>
  <sheetFormatPr baseColWidth="10" defaultRowHeight="15"/>
  <cols>
    <col min="1" max="16384" width="11.42578125" style="110"/>
  </cols>
  <sheetData>
    <row r="1" spans="1:5">
      <c r="A1" s="110" t="s">
        <v>33</v>
      </c>
      <c r="B1" s="110" t="s">
        <v>1</v>
      </c>
      <c r="C1" s="110" t="s">
        <v>2</v>
      </c>
    </row>
    <row r="2" spans="1:5">
      <c r="A2" s="110">
        <v>1994</v>
      </c>
      <c r="B2" s="115">
        <v>5.7630122422193262</v>
      </c>
      <c r="C2" s="115">
        <v>2.8135706270784304</v>
      </c>
    </row>
    <row r="3" spans="1:5">
      <c r="A3" s="110">
        <v>1995</v>
      </c>
      <c r="B3" s="115">
        <v>5.7099477705030468</v>
      </c>
      <c r="C3" s="115">
        <v>3.6965127686094603</v>
      </c>
    </row>
    <row r="4" spans="1:5">
      <c r="A4" s="110">
        <v>1996</v>
      </c>
      <c r="B4" s="115">
        <v>5.6293740536937653</v>
      </c>
      <c r="C4" s="115">
        <v>4.2288553642535165</v>
      </c>
    </row>
    <row r="5" spans="1:5">
      <c r="A5" s="110">
        <v>1997</v>
      </c>
      <c r="B5" s="115">
        <v>5.536132071602629</v>
      </c>
      <c r="C5" s="115">
        <v>4.0831012023381179</v>
      </c>
      <c r="E5" s="165" t="s">
        <v>47</v>
      </c>
    </row>
    <row r="6" spans="1:5">
      <c r="A6" s="110">
        <v>1998</v>
      </c>
      <c r="B6" s="115">
        <v>5.3428978998206773</v>
      </c>
      <c r="C6" s="115">
        <v>4.7357058407437664</v>
      </c>
      <c r="E6" s="165" t="s">
        <v>40</v>
      </c>
    </row>
    <row r="7" spans="1:5">
      <c r="A7" s="110">
        <v>1999</v>
      </c>
      <c r="B7" s="115">
        <v>4.3770239796462906</v>
      </c>
      <c r="C7" s="115">
        <v>4.0477118600432469</v>
      </c>
    </row>
    <row r="8" spans="1:5">
      <c r="A8" s="110">
        <v>2000</v>
      </c>
      <c r="B8" s="115">
        <v>3.794237776079505</v>
      </c>
      <c r="C8" s="115">
        <v>2.6200530477632484</v>
      </c>
    </row>
    <row r="9" spans="1:5">
      <c r="A9" s="110">
        <v>2001</v>
      </c>
      <c r="B9" s="115">
        <v>3.0612799710126675</v>
      </c>
      <c r="C9" s="115">
        <v>2.0977871703873525</v>
      </c>
    </row>
    <row r="10" spans="1:5">
      <c r="A10" s="110">
        <v>2002</v>
      </c>
      <c r="B10" s="115">
        <v>2.8993645960861949</v>
      </c>
      <c r="C10" s="115">
        <v>1.8011718727846606</v>
      </c>
    </row>
    <row r="11" spans="1:5">
      <c r="A11" s="110">
        <v>2003</v>
      </c>
      <c r="B11" s="115">
        <v>3.2570875808286166</v>
      </c>
      <c r="C11" s="115">
        <v>1.6541150762846193</v>
      </c>
    </row>
    <row r="12" spans="1:5">
      <c r="A12" s="110">
        <v>2004</v>
      </c>
      <c r="B12" s="115">
        <v>3.3792500182829666</v>
      </c>
      <c r="C12" s="115">
        <v>1.3829640356866093</v>
      </c>
    </row>
    <row r="13" spans="1:5">
      <c r="A13" s="110">
        <v>2005</v>
      </c>
      <c r="B13" s="115">
        <v>3.7871035388752645</v>
      </c>
      <c r="C13" s="115">
        <v>1.165021116812061</v>
      </c>
    </row>
    <row r="14" spans="1:5">
      <c r="A14" s="110">
        <v>2006</v>
      </c>
      <c r="B14" s="115">
        <v>4.5039555387193166</v>
      </c>
      <c r="C14" s="115">
        <v>1.0434755649109815</v>
      </c>
    </row>
    <row r="15" spans="1:5">
      <c r="A15" s="110">
        <v>2007</v>
      </c>
      <c r="B15" s="115">
        <v>5.3805436552512447</v>
      </c>
      <c r="C15" s="115">
        <v>1.0287067496396105</v>
      </c>
    </row>
    <row r="16" spans="1:5">
      <c r="A16" s="110">
        <v>2008</v>
      </c>
      <c r="B16" s="115">
        <v>6.7086977957996492</v>
      </c>
      <c r="C16" s="115">
        <v>1.2198192757257442</v>
      </c>
    </row>
    <row r="17" spans="1:14">
      <c r="A17" s="110">
        <v>2009</v>
      </c>
      <c r="B17" s="115">
        <v>6.542141695694319</v>
      </c>
      <c r="C17" s="115">
        <v>1.1685381850239374</v>
      </c>
    </row>
    <row r="18" spans="1:14">
      <c r="A18" s="110">
        <v>2010</v>
      </c>
      <c r="B18" s="115">
        <v>6.094371075044859</v>
      </c>
      <c r="C18" s="115">
        <v>1.2148655287104011</v>
      </c>
    </row>
    <row r="19" spans="1:14">
      <c r="A19" s="110" t="s">
        <v>35</v>
      </c>
      <c r="B19" s="115">
        <v>6.4380740544831392</v>
      </c>
      <c r="C19" s="115">
        <v>1.3264882980082919</v>
      </c>
    </row>
    <row r="20" spans="1:14">
      <c r="A20" s="110" t="s">
        <v>36</v>
      </c>
      <c r="B20" s="115">
        <v>7.1521247412812228</v>
      </c>
      <c r="C20" s="115">
        <v>1.410821825243733</v>
      </c>
    </row>
    <row r="21" spans="1:14">
      <c r="A21" s="110" t="s">
        <v>37</v>
      </c>
      <c r="B21" s="115">
        <v>7.4975775725331637</v>
      </c>
      <c r="C21" s="115">
        <v>1.4964558727221513</v>
      </c>
    </row>
    <row r="22" spans="1:14">
      <c r="A22" s="110" t="s">
        <v>38</v>
      </c>
      <c r="B22" s="115">
        <v>7.5489611933984389</v>
      </c>
      <c r="C22" s="115">
        <v>1.5558622787229175</v>
      </c>
    </row>
    <row r="23" spans="1:14">
      <c r="B23" s="116"/>
      <c r="C23" s="116"/>
    </row>
    <row r="24" spans="1:14">
      <c r="B24" s="116"/>
      <c r="C24" s="116"/>
    </row>
    <row r="25" spans="1:14">
      <c r="B25" s="116"/>
      <c r="C25" s="116"/>
    </row>
    <row r="26" spans="1:14">
      <c r="B26" s="116"/>
      <c r="C26" s="116"/>
    </row>
    <row r="27" spans="1:14">
      <c r="B27" s="116"/>
      <c r="C27" s="116"/>
    </row>
    <row r="28" spans="1:14">
      <c r="B28" s="116"/>
      <c r="C28" s="116"/>
    </row>
    <row r="29" spans="1:14">
      <c r="B29" s="116"/>
      <c r="C29" s="116"/>
    </row>
    <row r="30" spans="1:14">
      <c r="B30" s="116"/>
      <c r="C30" s="116"/>
    </row>
    <row r="31" spans="1:14">
      <c r="B31" s="116"/>
      <c r="C31" s="116"/>
      <c r="E31" s="177" t="s">
        <v>62</v>
      </c>
      <c r="F31" s="177"/>
      <c r="G31" s="177"/>
      <c r="H31" s="177"/>
      <c r="I31" s="177"/>
      <c r="J31" s="177"/>
      <c r="K31" s="177"/>
      <c r="L31" s="177"/>
      <c r="M31" s="177"/>
      <c r="N31" s="177"/>
    </row>
    <row r="32" spans="1:14">
      <c r="B32" s="116"/>
      <c r="C32" s="116"/>
      <c r="E32" s="177"/>
      <c r="F32" s="177"/>
      <c r="G32" s="177"/>
      <c r="H32" s="177"/>
      <c r="I32" s="177"/>
      <c r="J32" s="177"/>
      <c r="K32" s="177"/>
      <c r="L32" s="177"/>
      <c r="M32" s="177"/>
      <c r="N32" s="177"/>
    </row>
    <row r="33" spans="2:15">
      <c r="B33" s="116"/>
      <c r="C33" s="116"/>
      <c r="E33" s="166" t="s">
        <v>39</v>
      </c>
    </row>
    <row r="34" spans="2:15">
      <c r="B34" s="116"/>
      <c r="C34" s="116"/>
    </row>
    <row r="35" spans="2:15">
      <c r="B35" s="116"/>
      <c r="C35" s="116"/>
    </row>
    <row r="36" spans="2:15">
      <c r="B36" s="116"/>
      <c r="C36" s="116"/>
    </row>
    <row r="37" spans="2:15">
      <c r="B37" s="116"/>
      <c r="C37" s="116"/>
    </row>
    <row r="38" spans="2:15">
      <c r="B38" s="116"/>
      <c r="C38" s="116"/>
    </row>
    <row r="39" spans="2:15">
      <c r="B39" s="116"/>
      <c r="C39" s="116"/>
    </row>
    <row r="40" spans="2:15">
      <c r="B40" s="116"/>
      <c r="C40" s="116"/>
    </row>
    <row r="41" spans="2:15">
      <c r="B41" s="116"/>
      <c r="C41" s="116"/>
    </row>
    <row r="42" spans="2:15">
      <c r="B42" s="116"/>
      <c r="C42" s="116"/>
    </row>
    <row r="43" spans="2:15">
      <c r="B43" s="116"/>
      <c r="C43" s="116"/>
    </row>
    <row r="44" spans="2:15">
      <c r="B44" s="116"/>
      <c r="C44" s="116"/>
    </row>
    <row r="45" spans="2:15">
      <c r="B45" s="116"/>
      <c r="C45" s="116"/>
    </row>
    <row r="46" spans="2:15">
      <c r="B46" s="116"/>
      <c r="C46" s="116"/>
      <c r="O46" s="171"/>
    </row>
    <row r="47" spans="2:15">
      <c r="B47" s="116"/>
      <c r="C47" s="116"/>
    </row>
    <row r="48" spans="2:15">
      <c r="B48" s="116"/>
      <c r="C48" s="116"/>
    </row>
    <row r="49" spans="2:3">
      <c r="B49" s="116"/>
      <c r="C49" s="116"/>
    </row>
    <row r="50" spans="2:3">
      <c r="B50" s="116"/>
      <c r="C50" s="116"/>
    </row>
    <row r="51" spans="2:3">
      <c r="B51" s="116"/>
      <c r="C51" s="116"/>
    </row>
    <row r="52" spans="2:3">
      <c r="B52" s="116"/>
      <c r="C52" s="116"/>
    </row>
    <row r="53" spans="2:3">
      <c r="B53" s="116"/>
      <c r="C53" s="116"/>
    </row>
    <row r="54" spans="2:3">
      <c r="B54" s="116"/>
      <c r="C54" s="116"/>
    </row>
  </sheetData>
  <mergeCells count="1">
    <mergeCell ref="E31:N32"/>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X326"/>
  <sheetViews>
    <sheetView view="pageBreakPreview" topLeftCell="E4" zoomScaleNormal="100" zoomScaleSheetLayoutView="100" workbookViewId="0">
      <selection activeCell="O54" sqref="O54"/>
    </sheetView>
  </sheetViews>
  <sheetFormatPr baseColWidth="10" defaultRowHeight="15"/>
  <cols>
    <col min="1" max="1" width="11.5703125" style="10" bestFit="1" customWidth="1"/>
    <col min="2" max="4" width="17.7109375" style="10" customWidth="1"/>
    <col min="5" max="5" width="13.7109375" style="10" bestFit="1" customWidth="1"/>
    <col min="6" max="7" width="11.42578125" style="10"/>
    <col min="8" max="8" width="17.28515625" style="10" customWidth="1"/>
    <col min="9" max="9" width="12.42578125" style="10" bestFit="1" customWidth="1"/>
    <col min="10" max="14" width="11.42578125" style="10"/>
    <col min="15" max="15" width="7.140625" style="10" customWidth="1"/>
    <col min="16" max="19" width="11.42578125" style="10"/>
    <col min="20" max="20" width="19.28515625" style="10" bestFit="1" customWidth="1"/>
    <col min="21" max="21" width="20.85546875" style="10" bestFit="1" customWidth="1"/>
    <col min="22" max="22" width="19.28515625" style="10" bestFit="1" customWidth="1"/>
    <col min="23" max="23" width="19.28515625" style="10" customWidth="1"/>
    <col min="24" max="24" width="19" style="10" bestFit="1" customWidth="1"/>
    <col min="25" max="25" width="15.28515625" style="10" bestFit="1" customWidth="1"/>
    <col min="26" max="26" width="19.28515625" style="10" bestFit="1" customWidth="1"/>
    <col min="27" max="28" width="16.5703125" style="10" customWidth="1"/>
    <col min="29" max="29" width="19.28515625" style="10" bestFit="1" customWidth="1"/>
    <col min="30" max="31" width="19.28515625" style="10" customWidth="1"/>
    <col min="32" max="32" width="19" style="10" bestFit="1" customWidth="1"/>
    <col min="33" max="33" width="19" style="10" customWidth="1"/>
    <col min="34" max="34" width="14.85546875" style="10" customWidth="1"/>
    <col min="35" max="36" width="28.7109375" style="10" customWidth="1"/>
    <col min="37" max="37" width="21" style="10" customWidth="1"/>
    <col min="38" max="38" width="16.85546875" style="10" bestFit="1" customWidth="1"/>
    <col min="39" max="41" width="16.85546875" style="10" customWidth="1"/>
    <col min="42" max="42" width="18.42578125" style="10" bestFit="1" customWidth="1"/>
    <col min="43" max="44" width="14.28515625" style="10" bestFit="1" customWidth="1"/>
    <col min="45" max="45" width="11.42578125" style="10"/>
    <col min="46" max="48" width="17.42578125" style="10" bestFit="1" customWidth="1"/>
    <col min="49" max="49" width="17.5703125" style="10" bestFit="1" customWidth="1"/>
    <col min="50" max="50" width="16.7109375" style="10" customWidth="1"/>
    <col min="51" max="16384" width="11.42578125" style="10"/>
  </cols>
  <sheetData>
    <row r="1" spans="1:45" s="4" customFormat="1" ht="60.75" thickBot="1">
      <c r="A1" s="1" t="s">
        <v>0</v>
      </c>
      <c r="B1" s="2" t="s">
        <v>1</v>
      </c>
      <c r="C1" s="2" t="s">
        <v>2</v>
      </c>
      <c r="D1" s="3" t="s">
        <v>3</v>
      </c>
      <c r="I1" s="5"/>
      <c r="J1" s="5"/>
      <c r="T1" s="6"/>
      <c r="U1" s="6"/>
      <c r="V1" s="6"/>
      <c r="W1" s="6"/>
      <c r="X1" s="6"/>
      <c r="Y1" s="6"/>
      <c r="Z1" s="6"/>
      <c r="AA1" s="6"/>
      <c r="AB1" s="6"/>
      <c r="AC1" s="6"/>
      <c r="AD1" s="6"/>
      <c r="AE1" s="6"/>
      <c r="AF1" s="6"/>
      <c r="AG1" s="6"/>
      <c r="AH1" s="6"/>
      <c r="AI1" s="6"/>
      <c r="AJ1" s="6"/>
      <c r="AK1" s="6"/>
      <c r="AL1" s="131"/>
      <c r="AM1" s="131"/>
      <c r="AN1" s="131"/>
      <c r="AO1" s="131"/>
      <c r="AP1" s="131"/>
      <c r="AS1" s="5" t="s">
        <v>4</v>
      </c>
    </row>
    <row r="2" spans="1:45">
      <c r="A2" s="7">
        <v>33025</v>
      </c>
      <c r="B2" s="8">
        <v>21.338774306155898</v>
      </c>
      <c r="C2" s="8">
        <v>12.830921836713834</v>
      </c>
      <c r="D2" s="9"/>
      <c r="E2" s="8"/>
      <c r="S2" s="7"/>
      <c r="T2" s="132"/>
      <c r="U2" s="132"/>
      <c r="V2" s="132"/>
      <c r="W2" s="132"/>
      <c r="Y2" s="12"/>
      <c r="Z2" s="12"/>
      <c r="AH2" s="12"/>
      <c r="AI2" s="12"/>
      <c r="AJ2" s="12"/>
      <c r="AK2" s="12"/>
      <c r="AS2" s="10">
        <v>8.3414437374058042E-2</v>
      </c>
    </row>
    <row r="3" spans="1:45">
      <c r="A3" s="7">
        <v>33055</v>
      </c>
      <c r="B3" s="8">
        <v>21.425785205150586</v>
      </c>
      <c r="C3" s="8">
        <v>12.94111690816802</v>
      </c>
      <c r="D3" s="9"/>
      <c r="E3" s="8"/>
      <c r="S3" s="7"/>
      <c r="T3" s="132"/>
      <c r="U3" s="132"/>
      <c r="V3" s="132"/>
      <c r="W3" s="132"/>
      <c r="Y3" s="12"/>
      <c r="AH3" s="12"/>
      <c r="AI3" s="12"/>
      <c r="AJ3" s="12"/>
      <c r="AK3" s="12"/>
      <c r="AS3" s="10">
        <v>8.4545953936126406E-2</v>
      </c>
    </row>
    <row r="4" spans="1:45">
      <c r="A4" s="7">
        <v>33086</v>
      </c>
      <c r="B4" s="8">
        <v>22.088599025186152</v>
      </c>
      <c r="C4" s="8">
        <v>13.085195988282077</v>
      </c>
      <c r="D4" s="9"/>
      <c r="E4" s="8"/>
      <c r="F4" s="13"/>
      <c r="G4" s="13"/>
      <c r="S4" s="7"/>
      <c r="T4" s="132"/>
      <c r="U4" s="132"/>
      <c r="V4" s="132"/>
      <c r="W4" s="132"/>
      <c r="Y4" s="12"/>
      <c r="AH4" s="12"/>
      <c r="AI4" s="12"/>
      <c r="AJ4" s="12"/>
      <c r="AK4" s="12"/>
      <c r="AS4" s="10">
        <v>8.5887496297833293E-2</v>
      </c>
    </row>
    <row r="5" spans="1:45">
      <c r="A5" s="7">
        <v>33117</v>
      </c>
      <c r="B5" s="8">
        <v>22.03672011280425</v>
      </c>
      <c r="C5" s="8">
        <v>13.110364731797196</v>
      </c>
      <c r="D5" s="9"/>
      <c r="E5" s="8"/>
      <c r="F5" s="10" t="s">
        <v>59</v>
      </c>
      <c r="G5" s="13"/>
      <c r="S5" s="7"/>
      <c r="T5" s="132"/>
      <c r="U5" s="132"/>
      <c r="V5" s="132"/>
      <c r="W5" s="132"/>
      <c r="Y5" s="12"/>
      <c r="AH5" s="12"/>
      <c r="AI5" s="12"/>
      <c r="AJ5" s="12"/>
      <c r="AK5" s="12"/>
      <c r="AS5" s="10">
        <v>8.7931009745597727E-2</v>
      </c>
    </row>
    <row r="6" spans="1:45">
      <c r="A6" s="7">
        <v>33147</v>
      </c>
      <c r="B6" s="8">
        <v>21.874473421728734</v>
      </c>
      <c r="C6" s="8">
        <v>13.213524123224579</v>
      </c>
      <c r="D6" s="9"/>
      <c r="E6" s="8"/>
      <c r="F6" s="10" t="s">
        <v>5</v>
      </c>
      <c r="G6" s="13"/>
      <c r="S6" s="7"/>
      <c r="T6" s="132"/>
      <c r="U6" s="132"/>
      <c r="V6" s="132"/>
      <c r="W6" s="132"/>
      <c r="Y6" s="12"/>
      <c r="AH6" s="12"/>
      <c r="AI6" s="12"/>
      <c r="AJ6" s="12"/>
      <c r="AK6" s="12"/>
      <c r="AS6" s="10">
        <v>8.9625053010536068E-2</v>
      </c>
    </row>
    <row r="7" spans="1:45">
      <c r="A7" s="7">
        <v>33178</v>
      </c>
      <c r="B7" s="8">
        <v>22.229292509267079</v>
      </c>
      <c r="C7" s="8">
        <v>13.319098981143146</v>
      </c>
      <c r="D7" s="9"/>
      <c r="E7" s="8"/>
      <c r="F7" s="10" t="s">
        <v>44</v>
      </c>
      <c r="G7" s="13"/>
      <c r="S7" s="7"/>
      <c r="T7" s="132"/>
      <c r="U7" s="132"/>
      <c r="V7" s="132"/>
      <c r="W7" s="132"/>
      <c r="Y7" s="12"/>
      <c r="AH7" s="12"/>
      <c r="AI7" s="12"/>
      <c r="AJ7" s="12"/>
      <c r="AK7" s="12"/>
      <c r="AS7" s="10">
        <v>9.1446181211235628E-2</v>
      </c>
    </row>
    <row r="8" spans="1:45">
      <c r="A8" s="7">
        <v>33208</v>
      </c>
      <c r="B8" s="8">
        <v>22.304100486964433</v>
      </c>
      <c r="C8" s="8">
        <v>13.270034964435906</v>
      </c>
      <c r="D8" s="9"/>
      <c r="E8" s="8"/>
      <c r="F8" s="13"/>
      <c r="G8" s="13"/>
      <c r="S8" s="7"/>
      <c r="T8" s="132"/>
      <c r="U8" s="132"/>
      <c r="V8" s="132"/>
      <c r="W8" s="132"/>
      <c r="Y8" s="12"/>
      <c r="AH8" s="12"/>
      <c r="AI8" s="12"/>
      <c r="AJ8" s="12"/>
      <c r="AK8" s="12"/>
      <c r="AS8" s="10">
        <v>9.3752505877657669E-2</v>
      </c>
    </row>
    <row r="9" spans="1:45">
      <c r="A9" s="7">
        <v>33239</v>
      </c>
      <c r="B9" s="8">
        <v>21.590024288040766</v>
      </c>
      <c r="C9" s="8">
        <v>13.156649544757737</v>
      </c>
      <c r="D9" s="9"/>
      <c r="E9" s="8"/>
      <c r="F9" s="13"/>
      <c r="G9" s="13"/>
      <c r="S9" s="7"/>
      <c r="T9" s="132"/>
      <c r="U9" s="132"/>
      <c r="V9" s="132"/>
      <c r="W9" s="132"/>
      <c r="Y9" s="12"/>
      <c r="AH9" s="12"/>
      <c r="AI9" s="12"/>
      <c r="AJ9" s="12"/>
      <c r="AK9" s="12"/>
      <c r="AS9" s="10">
        <v>9.6568629853505381E-2</v>
      </c>
    </row>
    <row r="10" spans="1:45">
      <c r="A10" s="7">
        <v>33270</v>
      </c>
      <c r="B10" s="8">
        <v>20.558755026282967</v>
      </c>
      <c r="C10" s="8">
        <v>12.998743062941175</v>
      </c>
      <c r="D10" s="9"/>
      <c r="E10" s="8"/>
      <c r="F10" s="13"/>
      <c r="G10" s="13"/>
      <c r="S10" s="7"/>
      <c r="T10" s="132"/>
      <c r="U10" s="132"/>
      <c r="V10" s="132"/>
      <c r="W10" s="132"/>
      <c r="Y10" s="12"/>
      <c r="AH10" s="12"/>
      <c r="AI10" s="12"/>
      <c r="AJ10" s="12"/>
      <c r="AK10" s="12"/>
      <c r="AS10" s="10">
        <v>9.9864228080701958E-2</v>
      </c>
    </row>
    <row r="11" spans="1:45">
      <c r="A11" s="7">
        <v>33298</v>
      </c>
      <c r="B11" s="8">
        <v>19.793491952440231</v>
      </c>
      <c r="C11" s="8">
        <v>12.960304227870175</v>
      </c>
      <c r="D11" s="9"/>
      <c r="E11" s="8"/>
      <c r="F11" s="13"/>
      <c r="G11" s="13"/>
      <c r="S11" s="7"/>
      <c r="T11" s="132"/>
      <c r="U11" s="132"/>
      <c r="V11" s="132"/>
      <c r="W11" s="132"/>
      <c r="Y11" s="12"/>
      <c r="AH11" s="12"/>
      <c r="AI11" s="12"/>
      <c r="AJ11" s="12"/>
      <c r="AK11" s="12"/>
      <c r="AS11" s="10">
        <v>0.10239041164993344</v>
      </c>
    </row>
    <row r="12" spans="1:45">
      <c r="A12" s="7">
        <v>33329</v>
      </c>
      <c r="B12" s="8">
        <v>19.342621959050938</v>
      </c>
      <c r="C12" s="8">
        <v>12.884940987314987</v>
      </c>
      <c r="D12" s="9"/>
      <c r="E12" s="8"/>
      <c r="F12" s="13"/>
      <c r="G12" s="13"/>
      <c r="S12" s="7"/>
      <c r="T12" s="132"/>
      <c r="U12" s="132"/>
      <c r="V12" s="132"/>
      <c r="W12" s="132"/>
      <c r="Y12" s="12"/>
      <c r="AH12" s="12"/>
      <c r="AI12" s="12"/>
      <c r="AJ12" s="12"/>
      <c r="AK12" s="12"/>
      <c r="AS12" s="10">
        <v>0.1052576383031319</v>
      </c>
    </row>
    <row r="13" spans="1:45">
      <c r="A13" s="7">
        <v>33359</v>
      </c>
      <c r="B13" s="8">
        <v>19.115138320333422</v>
      </c>
      <c r="C13" s="8">
        <v>12.947403780776241</v>
      </c>
      <c r="D13" s="9"/>
      <c r="E13" s="8"/>
      <c r="F13" s="13"/>
      <c r="G13" s="13"/>
      <c r="S13" s="7"/>
      <c r="T13" s="132"/>
      <c r="U13" s="132"/>
      <c r="V13" s="132"/>
      <c r="W13" s="132"/>
      <c r="Y13" s="12"/>
      <c r="AH13" s="12"/>
      <c r="AI13" s="12"/>
      <c r="AJ13" s="12"/>
      <c r="AK13" s="12"/>
      <c r="AS13" s="10">
        <v>0.10757806318422344</v>
      </c>
    </row>
    <row r="14" spans="1:45">
      <c r="A14" s="7">
        <v>33390</v>
      </c>
      <c r="B14" s="8">
        <v>19.317597441053476</v>
      </c>
      <c r="C14" s="8">
        <v>13.076764332782606</v>
      </c>
      <c r="D14" s="10">
        <v>-5.1956399073923691</v>
      </c>
      <c r="E14" s="8"/>
      <c r="F14" s="14"/>
      <c r="G14" s="14"/>
      <c r="S14" s="7"/>
      <c r="T14" s="132"/>
      <c r="U14" s="132"/>
      <c r="V14" s="132"/>
      <c r="W14" s="132"/>
      <c r="Y14" s="12"/>
      <c r="AH14" s="12"/>
      <c r="AI14" s="12"/>
      <c r="AJ14" s="12"/>
      <c r="AK14" s="12"/>
      <c r="AS14" s="10">
        <v>0.10928052908451516</v>
      </c>
    </row>
    <row r="15" spans="1:45">
      <c r="A15" s="7">
        <v>33420</v>
      </c>
      <c r="B15" s="8">
        <v>19.264830153978576</v>
      </c>
      <c r="C15" s="8">
        <v>13.206732634700696</v>
      </c>
      <c r="D15" s="10">
        <v>-5.5150135976463455</v>
      </c>
      <c r="E15" s="8"/>
      <c r="F15" s="14"/>
      <c r="G15" s="14"/>
      <c r="S15" s="7"/>
      <c r="T15" s="132"/>
      <c r="U15" s="132"/>
      <c r="V15" s="132"/>
      <c r="W15" s="132"/>
      <c r="Y15" s="12"/>
      <c r="AH15" s="12"/>
      <c r="AI15" s="12"/>
      <c r="AJ15" s="12"/>
      <c r="AK15" s="12"/>
      <c r="AS15" s="10">
        <v>0.111266646311819</v>
      </c>
    </row>
    <row r="16" spans="1:45">
      <c r="A16" s="7">
        <v>33451</v>
      </c>
      <c r="B16" s="8">
        <v>19.008879533073525</v>
      </c>
      <c r="C16" s="8">
        <v>13.390691237363376</v>
      </c>
      <c r="D16" s="10">
        <v>-7.8871905689137716</v>
      </c>
      <c r="E16" s="8"/>
      <c r="F16" s="14"/>
      <c r="G16" s="14"/>
      <c r="S16" s="7"/>
      <c r="T16" s="132"/>
      <c r="U16" s="132"/>
      <c r="V16" s="132"/>
      <c r="W16" s="132"/>
      <c r="Y16" s="12"/>
      <c r="AH16" s="12"/>
      <c r="AI16" s="12"/>
      <c r="AJ16" s="12"/>
      <c r="AK16" s="12"/>
      <c r="AS16" s="10">
        <v>0.11268462174601729</v>
      </c>
    </row>
    <row r="17" spans="1:45">
      <c r="A17" s="7">
        <v>33482</v>
      </c>
      <c r="B17" s="8">
        <v>19.546240158653035</v>
      </c>
      <c r="C17" s="8">
        <v>13.574011529009953</v>
      </c>
      <c r="D17" s="10">
        <v>-5.7667176834148677</v>
      </c>
      <c r="E17" s="8"/>
      <c r="F17" s="14"/>
      <c r="G17" s="14"/>
      <c r="S17" s="7"/>
      <c r="T17" s="132"/>
      <c r="U17" s="132"/>
      <c r="V17" s="132"/>
      <c r="W17" s="132"/>
      <c r="Y17" s="12"/>
      <c r="AH17" s="12"/>
      <c r="AI17" s="12"/>
      <c r="AJ17" s="12"/>
      <c r="AK17" s="12"/>
      <c r="AS17" s="10">
        <v>0.11432256320716304</v>
      </c>
    </row>
    <row r="18" spans="1:45">
      <c r="A18" s="7">
        <v>33512</v>
      </c>
      <c r="B18" s="8">
        <v>19.745230982070531</v>
      </c>
      <c r="C18" s="8">
        <v>13.816644451472378</v>
      </c>
      <c r="D18" s="10">
        <v>-4.3494135265348071</v>
      </c>
      <c r="E18" s="8"/>
      <c r="F18" s="14"/>
      <c r="G18" s="14"/>
      <c r="S18" s="7"/>
      <c r="T18" s="132"/>
      <c r="U18" s="132"/>
      <c r="V18" s="132"/>
      <c r="W18" s="132"/>
      <c r="Y18" s="12"/>
      <c r="AH18" s="12"/>
      <c r="AI18" s="12"/>
      <c r="AJ18" s="12"/>
      <c r="AK18" s="12"/>
      <c r="AS18" s="10">
        <v>0.11584117284203821</v>
      </c>
    </row>
    <row r="19" spans="1:45">
      <c r="A19" s="7">
        <v>33543</v>
      </c>
      <c r="B19" s="8">
        <v>20.179915464318526</v>
      </c>
      <c r="C19" s="8">
        <v>14.029802754891122</v>
      </c>
      <c r="D19" s="10">
        <v>-3.7657773392129612</v>
      </c>
      <c r="E19" s="8"/>
      <c r="F19" s="14"/>
      <c r="G19" s="14"/>
      <c r="S19" s="7"/>
      <c r="T19" s="132"/>
      <c r="U19" s="132"/>
      <c r="V19" s="132"/>
      <c r="W19" s="132"/>
      <c r="Y19" s="12"/>
      <c r="AH19" s="12"/>
      <c r="AI19" s="12"/>
      <c r="AJ19" s="12"/>
      <c r="AK19" s="12"/>
      <c r="AS19" s="10">
        <v>0.11725532751531306</v>
      </c>
    </row>
    <row r="20" spans="1:45">
      <c r="A20" s="7">
        <v>33573</v>
      </c>
      <c r="B20" s="8">
        <v>20.230213965431258</v>
      </c>
      <c r="C20" s="8">
        <v>14.244116990783212</v>
      </c>
      <c r="D20" s="10">
        <v>-3.0915846055861729</v>
      </c>
      <c r="E20" s="8"/>
      <c r="F20" s="14"/>
      <c r="G20" s="14"/>
      <c r="S20" s="7"/>
      <c r="T20" s="132"/>
      <c r="U20" s="132"/>
      <c r="V20" s="132"/>
      <c r="W20" s="132"/>
      <c r="Y20" s="12"/>
      <c r="AH20" s="12"/>
      <c r="AI20" s="12"/>
      <c r="AJ20" s="12"/>
      <c r="AK20" s="12"/>
      <c r="AS20" s="10">
        <v>0.11890045968422475</v>
      </c>
    </row>
    <row r="21" spans="1:45">
      <c r="A21" s="7">
        <v>33604</v>
      </c>
      <c r="B21" s="8">
        <v>19.99774834848143</v>
      </c>
      <c r="C21" s="8">
        <v>15.679522819084456</v>
      </c>
      <c r="D21" s="10">
        <v>2.6782342944404514</v>
      </c>
      <c r="E21" s="8"/>
      <c r="F21" s="14"/>
      <c r="G21" s="14"/>
      <c r="S21" s="7"/>
      <c r="T21" s="132"/>
      <c r="U21" s="132"/>
      <c r="V21" s="132"/>
      <c r="W21" s="132"/>
      <c r="Y21" s="12"/>
      <c r="AH21" s="12"/>
      <c r="AI21" s="12"/>
      <c r="AJ21" s="12"/>
      <c r="AK21" s="12"/>
      <c r="AS21" s="10">
        <v>0.12306093356689714</v>
      </c>
    </row>
    <row r="22" spans="1:45">
      <c r="A22" s="7">
        <v>33635</v>
      </c>
      <c r="B22" s="8">
        <v>19.565860241170817</v>
      </c>
      <c r="C22" s="8">
        <v>15.502521965692349</v>
      </c>
      <c r="D22" s="10">
        <v>4.5023741448835697</v>
      </c>
      <c r="E22" s="8"/>
      <c r="F22" s="14"/>
      <c r="G22" s="14"/>
      <c r="S22" s="7"/>
      <c r="T22" s="132"/>
      <c r="U22" s="132"/>
      <c r="V22" s="132"/>
      <c r="W22" s="132"/>
      <c r="Y22" s="12"/>
      <c r="AH22" s="12"/>
      <c r="AI22" s="12"/>
      <c r="AJ22" s="12"/>
      <c r="AK22" s="12"/>
      <c r="AS22" s="10">
        <v>0.12717771865527228</v>
      </c>
    </row>
    <row r="23" spans="1:45">
      <c r="A23" s="7">
        <v>33664</v>
      </c>
      <c r="B23" s="8">
        <v>19.809463912621556</v>
      </c>
      <c r="C23" s="8">
        <v>15.405350125171989</v>
      </c>
      <c r="D23" s="10">
        <v>7.5136874026301648</v>
      </c>
      <c r="E23" s="8"/>
      <c r="F23" s="14"/>
      <c r="G23" s="14"/>
      <c r="S23" s="7"/>
      <c r="T23" s="132"/>
      <c r="U23" s="132"/>
      <c r="V23" s="132"/>
      <c r="W23" s="132"/>
      <c r="Y23" s="12"/>
      <c r="AH23" s="12"/>
      <c r="AI23" s="12"/>
      <c r="AJ23" s="12"/>
      <c r="AK23" s="12"/>
      <c r="AS23" s="10">
        <v>0.13012317271027427</v>
      </c>
    </row>
    <row r="24" spans="1:45">
      <c r="A24" s="7">
        <v>33695</v>
      </c>
      <c r="B24" s="8">
        <v>19.950055993732274</v>
      </c>
      <c r="C24" s="8">
        <v>15.381124675095185</v>
      </c>
      <c r="D24" s="10">
        <v>9.6303208766566293</v>
      </c>
      <c r="E24" s="8"/>
      <c r="F24" s="14"/>
      <c r="G24" s="14"/>
      <c r="S24" s="7"/>
      <c r="T24" s="132"/>
      <c r="U24" s="132"/>
      <c r="V24" s="132"/>
      <c r="W24" s="132"/>
      <c r="Y24" s="12"/>
      <c r="AH24" s="12"/>
      <c r="AI24" s="12"/>
      <c r="AJ24" s="12"/>
      <c r="AK24" s="12"/>
      <c r="AS24" s="10">
        <v>0.13383714425858528</v>
      </c>
    </row>
    <row r="25" spans="1:45">
      <c r="A25" s="7">
        <v>33725</v>
      </c>
      <c r="B25" s="8">
        <v>19.555977685172319</v>
      </c>
      <c r="C25" s="8">
        <v>15.325346574670736</v>
      </c>
      <c r="D25" s="10">
        <v>8.7915117580019917</v>
      </c>
      <c r="E25" s="8"/>
      <c r="F25" s="14"/>
      <c r="G25" s="14"/>
      <c r="S25" s="7"/>
      <c r="T25" s="132"/>
      <c r="U25" s="132"/>
      <c r="V25" s="132"/>
      <c r="W25" s="132"/>
      <c r="Y25" s="12"/>
      <c r="AH25" s="12"/>
      <c r="AI25" s="12"/>
      <c r="AJ25" s="12"/>
      <c r="AK25" s="12"/>
      <c r="AS25" s="10">
        <v>0.13695511281088887</v>
      </c>
    </row>
    <row r="26" spans="1:45">
      <c r="A26" s="7">
        <v>33756</v>
      </c>
      <c r="B26" s="8">
        <v>19.845517262929441</v>
      </c>
      <c r="C26" s="8">
        <v>15.208273413872103</v>
      </c>
      <c r="D26" s="10">
        <v>8.2095425170975123</v>
      </c>
      <c r="E26" s="8"/>
      <c r="F26" s="14"/>
      <c r="G26" s="14"/>
      <c r="S26" s="7"/>
      <c r="T26" s="132"/>
      <c r="U26" s="132"/>
      <c r="V26" s="132"/>
      <c r="W26" s="132"/>
      <c r="Y26" s="12"/>
      <c r="AH26" s="12"/>
      <c r="AI26" s="12"/>
      <c r="AJ26" s="12"/>
      <c r="AK26" s="12"/>
      <c r="AS26" s="10">
        <v>0.14002905780596386</v>
      </c>
    </row>
    <row r="27" spans="1:45">
      <c r="A27" s="7">
        <v>33786</v>
      </c>
      <c r="B27" s="8">
        <v>20.184635864711723</v>
      </c>
      <c r="C27" s="8">
        <v>15.31011371076737</v>
      </c>
      <c r="D27" s="10">
        <v>9.3102595845919964</v>
      </c>
      <c r="E27" s="8"/>
      <c r="F27" s="14"/>
      <c r="G27" s="14"/>
      <c r="S27" s="7"/>
      <c r="T27" s="132"/>
      <c r="U27" s="132"/>
      <c r="V27" s="132"/>
      <c r="W27" s="132"/>
      <c r="Y27" s="12"/>
      <c r="AH27" s="12"/>
      <c r="AI27" s="12"/>
      <c r="AJ27" s="12"/>
      <c r="AK27" s="12"/>
      <c r="AS27" s="10">
        <v>0.14282906406254231</v>
      </c>
    </row>
    <row r="28" spans="1:45">
      <c r="A28" s="7">
        <v>33817</v>
      </c>
      <c r="B28" s="8">
        <v>20.474571066507274</v>
      </c>
      <c r="C28" s="8">
        <v>15.488546756013399</v>
      </c>
      <c r="D28" s="10">
        <v>10.9987477221005</v>
      </c>
      <c r="E28" s="8"/>
      <c r="F28" s="14"/>
      <c r="G28" s="14"/>
      <c r="S28" s="7"/>
      <c r="T28" s="132"/>
      <c r="U28" s="132"/>
      <c r="V28" s="132"/>
      <c r="W28" s="132"/>
      <c r="Y28" s="12"/>
      <c r="AH28" s="12"/>
      <c r="AI28" s="12"/>
      <c r="AJ28" s="12"/>
      <c r="AK28" s="12"/>
      <c r="AS28" s="10">
        <v>0.1439050947846118</v>
      </c>
    </row>
    <row r="29" spans="1:45">
      <c r="A29" s="7">
        <v>33848</v>
      </c>
      <c r="B29" s="8">
        <v>21.032290987302648</v>
      </c>
      <c r="C29" s="8">
        <v>15.733253687475489</v>
      </c>
      <c r="D29" s="10">
        <v>11.006235766236628</v>
      </c>
      <c r="E29" s="8"/>
      <c r="F29" s="14"/>
      <c r="G29" s="14"/>
      <c r="S29" s="7"/>
      <c r="T29" s="132"/>
      <c r="U29" s="132"/>
      <c r="V29" s="132"/>
      <c r="W29" s="132"/>
      <c r="Y29" s="12"/>
      <c r="AH29" s="12"/>
      <c r="AI29" s="12"/>
      <c r="AJ29" s="12"/>
      <c r="AK29" s="12"/>
      <c r="AS29" s="10">
        <v>0.1450996181938706</v>
      </c>
    </row>
    <row r="30" spans="1:45">
      <c r="A30" s="7">
        <v>33878</v>
      </c>
      <c r="B30" s="8">
        <v>21.819728347771463</v>
      </c>
      <c r="C30" s="8">
        <v>16.033892083504135</v>
      </c>
      <c r="D30" s="10">
        <v>12.787560117821585</v>
      </c>
      <c r="E30" s="8"/>
      <c r="F30" s="14"/>
      <c r="G30" s="14"/>
      <c r="S30" s="7"/>
      <c r="T30" s="132"/>
      <c r="U30" s="132"/>
      <c r="V30" s="132"/>
      <c r="W30" s="132"/>
      <c r="Y30" s="12"/>
      <c r="AH30" s="12"/>
      <c r="AI30" s="12"/>
      <c r="AJ30" s="12"/>
      <c r="AK30" s="12"/>
      <c r="AS30" s="10">
        <v>0.14633300534770904</v>
      </c>
    </row>
    <row r="31" spans="1:45">
      <c r="A31" s="7">
        <v>33909</v>
      </c>
      <c r="B31" s="8">
        <v>22.77674236931</v>
      </c>
      <c r="C31" s="8">
        <v>16.370448370102064</v>
      </c>
      <c r="D31" s="10">
        <v>14.432952907018981</v>
      </c>
      <c r="E31" s="8"/>
      <c r="F31" s="14"/>
      <c r="G31" s="14"/>
      <c r="S31" s="7"/>
      <c r="T31" s="132"/>
      <c r="U31" s="132"/>
      <c r="V31" s="132"/>
      <c r="W31" s="132"/>
      <c r="Y31" s="12"/>
      <c r="AH31" s="12"/>
      <c r="AI31" s="12"/>
      <c r="AJ31" s="12"/>
      <c r="AK31" s="12"/>
      <c r="AS31" s="10">
        <v>0.14739875661603249</v>
      </c>
    </row>
    <row r="32" spans="1:45">
      <c r="A32" s="7">
        <v>33939</v>
      </c>
      <c r="B32" s="8">
        <v>23.703250244006206</v>
      </c>
      <c r="C32" s="8">
        <v>16.667303183322282</v>
      </c>
      <c r="D32" s="10">
        <v>17.103225233298236</v>
      </c>
      <c r="E32" s="8"/>
      <c r="F32" s="14"/>
      <c r="G32" s="14"/>
      <c r="S32" s="7"/>
      <c r="T32" s="132"/>
      <c r="U32" s="132"/>
      <c r="V32" s="132"/>
      <c r="W32" s="132"/>
      <c r="Y32" s="12"/>
      <c r="AH32" s="12"/>
      <c r="AI32" s="12"/>
      <c r="AJ32" s="12"/>
      <c r="AK32" s="12"/>
      <c r="AS32" s="10">
        <v>0.14878466622491085</v>
      </c>
    </row>
    <row r="33" spans="1:45">
      <c r="A33" s="7">
        <v>33970</v>
      </c>
      <c r="B33" s="8">
        <v>23.509360642131298</v>
      </c>
      <c r="C33" s="8">
        <v>16.586448763441247</v>
      </c>
      <c r="D33" s="10">
        <v>12.384742704266971</v>
      </c>
      <c r="E33" s="8"/>
      <c r="F33" s="14"/>
      <c r="G33" s="14"/>
      <c r="S33" s="7"/>
      <c r="T33" s="132"/>
      <c r="U33" s="132"/>
      <c r="V33" s="132"/>
      <c r="W33" s="132"/>
      <c r="Y33" s="12"/>
      <c r="AH33" s="12"/>
      <c r="AI33" s="12"/>
      <c r="AJ33" s="12"/>
      <c r="AK33" s="12"/>
      <c r="AS33" s="10">
        <v>0.15360600230566798</v>
      </c>
    </row>
    <row r="34" spans="1:45">
      <c r="A34" s="7">
        <v>34001</v>
      </c>
      <c r="B34" s="8">
        <v>23.485841967418661</v>
      </c>
      <c r="C34" s="8">
        <v>16.508366284355745</v>
      </c>
      <c r="D34" s="10">
        <v>14.046345268665462</v>
      </c>
      <c r="E34" s="8"/>
      <c r="F34" s="14"/>
      <c r="G34" s="14"/>
      <c r="S34" s="7"/>
      <c r="T34" s="132"/>
      <c r="U34" s="132"/>
      <c r="V34" s="132"/>
      <c r="W34" s="132"/>
      <c r="Y34" s="12"/>
      <c r="AH34" s="12"/>
      <c r="AI34" s="12"/>
      <c r="AJ34" s="12"/>
      <c r="AK34" s="12"/>
      <c r="AS34" s="10">
        <v>0.15860996272425423</v>
      </c>
    </row>
    <row r="35" spans="1:45" ht="15" customHeight="1">
      <c r="A35" s="7">
        <v>34029</v>
      </c>
      <c r="B35" s="8">
        <v>24.273646082172174</v>
      </c>
      <c r="C35" s="8">
        <v>16.694045123194268</v>
      </c>
      <c r="D35" s="10">
        <v>16.336525762705278</v>
      </c>
      <c r="E35" s="8"/>
      <c r="F35" s="175" t="s">
        <v>52</v>
      </c>
      <c r="G35" s="175"/>
      <c r="H35" s="175"/>
      <c r="I35" s="175"/>
      <c r="J35" s="175"/>
      <c r="K35" s="175"/>
      <c r="L35" s="175"/>
      <c r="M35" s="175"/>
      <c r="N35" s="175"/>
      <c r="O35" s="175"/>
      <c r="S35" s="7"/>
      <c r="T35" s="132"/>
      <c r="U35" s="132"/>
      <c r="V35" s="132"/>
      <c r="W35" s="132"/>
      <c r="Y35" s="12"/>
      <c r="AH35" s="12"/>
      <c r="AI35" s="12"/>
      <c r="AJ35" s="12"/>
      <c r="AK35" s="12"/>
      <c r="AS35" s="10">
        <v>0.16158989736118781</v>
      </c>
    </row>
    <row r="36" spans="1:45">
      <c r="A36" s="7">
        <v>34060</v>
      </c>
      <c r="B36" s="8">
        <v>24.865653551693665</v>
      </c>
      <c r="C36" s="8">
        <v>16.900140009050055</v>
      </c>
      <c r="D36" s="10">
        <v>18.212278135368098</v>
      </c>
      <c r="E36" s="8"/>
      <c r="F36" s="175"/>
      <c r="G36" s="175"/>
      <c r="H36" s="175"/>
      <c r="I36" s="175"/>
      <c r="J36" s="175"/>
      <c r="K36" s="175"/>
      <c r="L36" s="175"/>
      <c r="M36" s="175"/>
      <c r="N36" s="175"/>
      <c r="O36" s="175"/>
      <c r="S36" s="7"/>
      <c r="T36" s="132"/>
      <c r="U36" s="132"/>
      <c r="V36" s="132"/>
      <c r="W36" s="132"/>
      <c r="Y36" s="12"/>
      <c r="Z36" s="12"/>
      <c r="AH36" s="12"/>
      <c r="AI36" s="12"/>
      <c r="AJ36" s="12"/>
      <c r="AK36" s="12"/>
      <c r="AS36" s="10">
        <v>0.1647294335732834</v>
      </c>
    </row>
    <row r="37" spans="1:45">
      <c r="A37" s="7">
        <v>34090</v>
      </c>
      <c r="B37" s="8">
        <v>25.661666159847186</v>
      </c>
      <c r="C37" s="8">
        <v>17.128235631248351</v>
      </c>
      <c r="D37" s="10">
        <v>22.672813315052931</v>
      </c>
      <c r="E37" s="8"/>
      <c r="F37" s="175"/>
      <c r="G37" s="175"/>
      <c r="H37" s="175"/>
      <c r="I37" s="175"/>
      <c r="J37" s="175"/>
      <c r="K37" s="175"/>
      <c r="L37" s="175"/>
      <c r="M37" s="175"/>
      <c r="N37" s="175"/>
      <c r="O37" s="175"/>
      <c r="S37" s="7"/>
      <c r="T37" s="132"/>
      <c r="U37" s="132"/>
      <c r="V37" s="132"/>
      <c r="W37" s="132"/>
      <c r="Y37" s="12"/>
      <c r="Z37" s="12"/>
      <c r="AH37" s="12"/>
      <c r="AI37" s="12"/>
      <c r="AJ37" s="12"/>
      <c r="AK37" s="12"/>
      <c r="AS37" s="10">
        <v>0.1673785465544213</v>
      </c>
    </row>
    <row r="38" spans="1:45">
      <c r="A38" s="7">
        <v>34121</v>
      </c>
      <c r="B38" s="8">
        <v>26.002360692974737</v>
      </c>
      <c r="C38" s="8">
        <v>17.355634647683033</v>
      </c>
      <c r="D38" s="10">
        <v>23.689890603905251</v>
      </c>
      <c r="E38" s="8"/>
      <c r="F38" s="175"/>
      <c r="G38" s="175"/>
      <c r="H38" s="175"/>
      <c r="I38" s="175"/>
      <c r="J38" s="175"/>
      <c r="K38" s="175"/>
      <c r="L38" s="175"/>
      <c r="M38" s="175"/>
      <c r="N38" s="175"/>
      <c r="O38" s="175"/>
      <c r="S38" s="7"/>
      <c r="T38" s="132"/>
      <c r="U38" s="132"/>
      <c r="V38" s="132"/>
      <c r="W38" s="132"/>
      <c r="Y38" s="12"/>
      <c r="AH38" s="12"/>
      <c r="AI38" s="12"/>
      <c r="AJ38" s="12"/>
      <c r="AK38" s="12"/>
      <c r="AS38" s="10">
        <v>0.16997121850532951</v>
      </c>
    </row>
    <row r="39" spans="1:45">
      <c r="A39" s="7">
        <v>34151</v>
      </c>
      <c r="B39" s="8">
        <v>26.760038022108237</v>
      </c>
      <c r="C39" s="8">
        <v>17.709608132043204</v>
      </c>
      <c r="D39" s="10">
        <v>25.285138466993139</v>
      </c>
      <c r="E39" s="8"/>
      <c r="F39" s="175" t="s">
        <v>43</v>
      </c>
      <c r="G39" s="175"/>
      <c r="H39" s="175"/>
      <c r="I39" s="175"/>
      <c r="J39" s="175"/>
      <c r="K39" s="175"/>
      <c r="L39" s="175"/>
      <c r="M39" s="175"/>
      <c r="N39" s="175"/>
      <c r="O39" s="175"/>
      <c r="S39" s="7"/>
      <c r="T39" s="132"/>
      <c r="U39" s="132"/>
      <c r="V39" s="132"/>
      <c r="W39" s="132"/>
      <c r="Y39" s="12"/>
      <c r="AH39" s="12"/>
      <c r="AI39" s="12"/>
      <c r="AJ39" s="12"/>
      <c r="AK39" s="12"/>
      <c r="AS39" s="10">
        <v>0.17206476785256999</v>
      </c>
    </row>
    <row r="40" spans="1:45">
      <c r="A40" s="7">
        <v>34182</v>
      </c>
      <c r="B40" s="8">
        <v>26.993923363451113</v>
      </c>
      <c r="C40" s="8">
        <v>18.055507120285682</v>
      </c>
      <c r="D40" s="10">
        <v>25.265642167226488</v>
      </c>
      <c r="E40" s="8"/>
      <c r="F40" s="175"/>
      <c r="G40" s="175"/>
      <c r="H40" s="175"/>
      <c r="I40" s="175"/>
      <c r="J40" s="175"/>
      <c r="K40" s="175"/>
      <c r="L40" s="175"/>
      <c r="M40" s="175"/>
      <c r="N40" s="175"/>
      <c r="O40" s="175"/>
      <c r="S40" s="7"/>
      <c r="T40" s="132"/>
      <c r="U40" s="132"/>
      <c r="V40" s="132"/>
      <c r="W40" s="132"/>
      <c r="Y40" s="12"/>
      <c r="AH40" s="12"/>
      <c r="AI40" s="12"/>
      <c r="AJ40" s="12"/>
      <c r="AK40" s="12"/>
      <c r="AS40" s="10">
        <v>0.17423120624873509</v>
      </c>
    </row>
    <row r="41" spans="1:45">
      <c r="A41" s="7">
        <v>34213</v>
      </c>
      <c r="B41" s="8">
        <v>27.66571696718853</v>
      </c>
      <c r="C41" s="8">
        <v>18.491536674367833</v>
      </c>
      <c r="D41" s="10">
        <v>25.544865579595545</v>
      </c>
      <c r="E41" s="8"/>
      <c r="F41" s="14"/>
      <c r="G41" s="14"/>
      <c r="S41" s="7"/>
      <c r="T41" s="132"/>
      <c r="U41" s="132"/>
      <c r="V41" s="132"/>
      <c r="W41" s="132"/>
      <c r="Y41" s="12"/>
      <c r="AH41" s="12"/>
      <c r="AI41" s="12"/>
      <c r="AJ41" s="12"/>
      <c r="AK41" s="12"/>
      <c r="AS41" s="10">
        <v>0.1761950282648094</v>
      </c>
    </row>
    <row r="42" spans="1:45">
      <c r="A42" s="7">
        <v>34243</v>
      </c>
      <c r="B42" s="8">
        <v>28.482124267682988</v>
      </c>
      <c r="C42" s="8">
        <v>18.899483616102636</v>
      </c>
      <c r="D42" s="10">
        <v>25.170610747282062</v>
      </c>
      <c r="E42" s="8"/>
      <c r="F42" s="14"/>
      <c r="G42" s="14"/>
      <c r="S42" s="7"/>
      <c r="T42" s="132"/>
      <c r="U42" s="132"/>
      <c r="V42" s="132"/>
      <c r="W42" s="132"/>
      <c r="Y42" s="12"/>
      <c r="AH42" s="12"/>
      <c r="AI42" s="12"/>
      <c r="AJ42" s="12"/>
      <c r="AK42" s="12"/>
      <c r="AS42" s="10">
        <v>0.17807854734890566</v>
      </c>
    </row>
    <row r="43" spans="1:45">
      <c r="A43" s="7">
        <v>34274</v>
      </c>
      <c r="B43" s="8">
        <v>29.525314701913668</v>
      </c>
      <c r="C43" s="8">
        <v>19.261626228669147</v>
      </c>
      <c r="D43" s="10">
        <v>24.624372807078011</v>
      </c>
      <c r="E43" s="8"/>
      <c r="F43" s="14"/>
      <c r="G43" s="14"/>
      <c r="S43" s="7"/>
      <c r="T43" s="132"/>
      <c r="U43" s="132"/>
      <c r="V43" s="132"/>
      <c r="W43" s="132"/>
      <c r="Y43" s="12"/>
      <c r="AH43" s="12"/>
      <c r="AI43" s="12"/>
      <c r="AJ43" s="12"/>
      <c r="AK43" s="12"/>
      <c r="AS43" s="10">
        <v>0.18037617264261774</v>
      </c>
    </row>
    <row r="44" spans="1:45">
      <c r="A44" s="7">
        <v>34304</v>
      </c>
      <c r="B44" s="8">
        <v>30.154364978185523</v>
      </c>
      <c r="C44" s="8">
        <v>19.730312059425231</v>
      </c>
      <c r="D44" s="10">
        <v>23.566988318376048</v>
      </c>
      <c r="E44" s="8"/>
      <c r="F44" s="14"/>
      <c r="G44" s="14"/>
      <c r="S44" s="7"/>
      <c r="T44" s="132"/>
      <c r="U44" s="132"/>
      <c r="V44" s="132"/>
      <c r="W44" s="132"/>
      <c r="Y44" s="12"/>
      <c r="AH44" s="12"/>
      <c r="AI44" s="12"/>
      <c r="AJ44" s="12"/>
      <c r="AK44" s="12"/>
      <c r="AS44" s="10">
        <v>0.18242181518262568</v>
      </c>
    </row>
    <row r="45" spans="1:45">
      <c r="A45" s="7">
        <v>34335</v>
      </c>
      <c r="B45" s="8">
        <v>21.773319226620746</v>
      </c>
      <c r="C45" s="8">
        <v>18.975801897977746</v>
      </c>
      <c r="D45" s="10">
        <v>1.6293765575789765</v>
      </c>
      <c r="E45" s="8"/>
      <c r="F45" s="14"/>
      <c r="G45" s="14"/>
      <c r="S45" s="7"/>
      <c r="T45" s="132"/>
      <c r="U45" s="132"/>
      <c r="V45" s="132"/>
      <c r="W45" s="132"/>
      <c r="Y45" s="12"/>
      <c r="AH45" s="12"/>
      <c r="AI45" s="12"/>
      <c r="AJ45" s="12"/>
      <c r="AK45" s="12"/>
      <c r="AS45" s="10">
        <v>0.1881748054284092</v>
      </c>
    </row>
    <row r="46" spans="1:45">
      <c r="A46" s="7">
        <v>34366</v>
      </c>
      <c r="B46" s="8">
        <v>21.709602203692992</v>
      </c>
      <c r="C46" s="8">
        <v>18.945538219651645</v>
      </c>
      <c r="D46" s="10">
        <v>1.6525697106177795</v>
      </c>
      <c r="E46" s="8"/>
      <c r="F46" s="14"/>
      <c r="G46" s="14"/>
      <c r="O46" s="172"/>
      <c r="S46" s="7"/>
      <c r="T46" s="132"/>
      <c r="U46" s="132"/>
      <c r="V46" s="132"/>
      <c r="W46" s="132"/>
      <c r="Y46" s="12"/>
      <c r="AH46" s="12"/>
      <c r="AI46" s="12"/>
      <c r="AJ46" s="12"/>
      <c r="AK46" s="12"/>
      <c r="AS46" s="10">
        <v>0.19511102641389977</v>
      </c>
    </row>
    <row r="47" spans="1:45">
      <c r="A47" s="7">
        <v>34394</v>
      </c>
      <c r="B47" s="8">
        <v>21.586696138105072</v>
      </c>
      <c r="C47" s="8">
        <v>19.212826026420831</v>
      </c>
      <c r="D47" s="10">
        <v>-0.41049186784172242</v>
      </c>
      <c r="E47" s="8"/>
      <c r="F47" s="14"/>
      <c r="G47" s="14"/>
      <c r="S47" s="7"/>
      <c r="T47" s="132"/>
      <c r="U47" s="132"/>
      <c r="V47" s="132"/>
      <c r="W47" s="132"/>
      <c r="Y47" s="12"/>
      <c r="AH47" s="12"/>
      <c r="AI47" s="12"/>
      <c r="AJ47" s="12"/>
      <c r="AK47" s="12"/>
      <c r="AS47" s="10">
        <v>0.19943244985047121</v>
      </c>
    </row>
    <row r="48" spans="1:45">
      <c r="A48" s="7">
        <v>34425</v>
      </c>
      <c r="B48" s="8">
        <v>21.670892703941274</v>
      </c>
      <c r="C48" s="8">
        <v>19.387278099728377</v>
      </c>
      <c r="D48" s="10">
        <v>-1.6942638861749515</v>
      </c>
      <c r="E48" s="8"/>
      <c r="F48" s="14"/>
      <c r="G48" s="14"/>
      <c r="S48" s="7"/>
      <c r="T48" s="132"/>
      <c r="U48" s="132"/>
      <c r="V48" s="132"/>
      <c r="W48" s="132"/>
      <c r="Y48" s="12"/>
      <c r="AH48" s="12"/>
      <c r="AI48" s="12"/>
      <c r="AJ48" s="12"/>
      <c r="AK48" s="12"/>
      <c r="AS48" s="10">
        <v>0.20416854189838318</v>
      </c>
    </row>
    <row r="49" spans="1:45">
      <c r="A49" s="7">
        <v>34455</v>
      </c>
      <c r="B49" s="8">
        <v>22.090123305393341</v>
      </c>
      <c r="C49" s="8">
        <v>19.769813281283188</v>
      </c>
      <c r="D49" s="10">
        <v>-2.1733286721694167</v>
      </c>
      <c r="E49" s="8"/>
      <c r="F49" s="14"/>
      <c r="G49" s="14"/>
      <c r="S49" s="7"/>
      <c r="T49" s="132"/>
      <c r="U49" s="132"/>
      <c r="V49" s="132"/>
      <c r="W49" s="132"/>
      <c r="Y49" s="12"/>
      <c r="AH49" s="12"/>
      <c r="AI49" s="12"/>
      <c r="AJ49" s="12"/>
      <c r="AK49" s="12"/>
      <c r="AS49" s="10">
        <v>0.20733059203349016</v>
      </c>
    </row>
    <row r="50" spans="1:45">
      <c r="A50" s="7">
        <v>34486</v>
      </c>
      <c r="B50" s="8">
        <v>22.147734939758234</v>
      </c>
      <c r="C50" s="8">
        <v>20.284586390029236</v>
      </c>
      <c r="D50" s="10">
        <v>-2.1349557413745779</v>
      </c>
      <c r="E50" s="8"/>
      <c r="F50" s="14"/>
      <c r="G50" s="14"/>
      <c r="S50" s="7"/>
      <c r="T50" s="132"/>
      <c r="U50" s="132"/>
      <c r="V50" s="132"/>
      <c r="W50" s="132"/>
      <c r="Y50" s="12"/>
      <c r="AH50" s="12"/>
      <c r="AI50" s="12"/>
      <c r="AJ50" s="12"/>
      <c r="AK50" s="12"/>
      <c r="AS50" s="10">
        <v>0.20921074117074387</v>
      </c>
    </row>
    <row r="51" spans="1:45">
      <c r="A51" s="7">
        <v>34516</v>
      </c>
      <c r="B51" s="8">
        <v>22.779122623324955</v>
      </c>
      <c r="C51" s="8">
        <v>20.760010143379144</v>
      </c>
      <c r="D51" s="10">
        <v>-2.0924686115598279</v>
      </c>
      <c r="E51" s="8"/>
      <c r="F51" s="14"/>
      <c r="G51" s="14"/>
      <c r="S51" s="7"/>
      <c r="T51" s="132"/>
      <c r="U51" s="132"/>
      <c r="V51" s="132"/>
      <c r="W51" s="132"/>
      <c r="Y51" s="12"/>
      <c r="AH51" s="12"/>
      <c r="AI51" s="12"/>
      <c r="AJ51" s="12"/>
      <c r="AK51" s="12"/>
      <c r="AS51" s="10">
        <v>0.21112312574653611</v>
      </c>
    </row>
    <row r="52" spans="1:45">
      <c r="A52" s="7">
        <v>34547</v>
      </c>
      <c r="B52" s="8">
        <v>23.061517729555835</v>
      </c>
      <c r="C52" s="8">
        <v>21.167421835743696</v>
      </c>
      <c r="D52" s="10">
        <v>-1.8213125218829895</v>
      </c>
      <c r="E52" s="8"/>
      <c r="F52" s="14"/>
      <c r="G52" s="14"/>
      <c r="S52" s="7"/>
      <c r="T52" s="132"/>
      <c r="U52" s="132"/>
      <c r="V52" s="132"/>
      <c r="W52" s="132"/>
      <c r="Y52" s="12"/>
      <c r="AH52" s="12"/>
      <c r="AI52" s="12"/>
      <c r="AJ52" s="12"/>
      <c r="AK52" s="12"/>
      <c r="AS52" s="10">
        <v>0.21318876479231147</v>
      </c>
    </row>
    <row r="53" spans="1:45">
      <c r="A53" s="7">
        <v>34578</v>
      </c>
      <c r="B53" s="8">
        <v>23.524034484292429</v>
      </c>
      <c r="C53" s="8">
        <v>21.76414960490818</v>
      </c>
      <c r="D53" s="10">
        <v>-1.8828450217265758</v>
      </c>
      <c r="E53" s="8"/>
      <c r="F53" s="14"/>
      <c r="G53" s="14"/>
      <c r="S53" s="7"/>
      <c r="T53" s="132"/>
      <c r="U53" s="132"/>
      <c r="V53" s="132"/>
      <c r="W53" s="132"/>
      <c r="Y53" s="12"/>
      <c r="AH53" s="12"/>
      <c r="AI53" s="12"/>
      <c r="AJ53" s="12"/>
      <c r="AK53" s="12"/>
      <c r="AS53" s="10">
        <v>0.21551659909295079</v>
      </c>
    </row>
    <row r="54" spans="1:45">
      <c r="A54" s="7">
        <v>34608</v>
      </c>
      <c r="B54" s="8">
        <v>23.847601673312358</v>
      </c>
      <c r="C54" s="8">
        <v>22.278233212054673</v>
      </c>
      <c r="D54" s="10">
        <v>-2.6503385058157303</v>
      </c>
      <c r="E54" s="8"/>
      <c r="F54" s="14"/>
      <c r="G54" s="14"/>
      <c r="S54" s="7"/>
      <c r="T54" s="132"/>
      <c r="U54" s="132"/>
      <c r="V54" s="132"/>
      <c r="W54" s="132"/>
      <c r="Y54" s="12"/>
      <c r="AH54" s="12"/>
      <c r="AI54" s="12"/>
      <c r="AJ54" s="12"/>
      <c r="AK54" s="12"/>
      <c r="AS54" s="10">
        <v>0.2179246292014301</v>
      </c>
    </row>
    <row r="55" spans="1:45">
      <c r="A55" s="7">
        <v>34639</v>
      </c>
      <c r="B55" s="8">
        <v>24.596578535354347</v>
      </c>
      <c r="C55" s="8">
        <v>22.831963623014758</v>
      </c>
      <c r="D55" s="10">
        <v>-2.7843491440599388</v>
      </c>
      <c r="E55" s="8"/>
      <c r="F55" s="14"/>
      <c r="G55" s="14"/>
      <c r="S55" s="7"/>
      <c r="T55" s="132"/>
      <c r="U55" s="132"/>
      <c r="V55" s="132"/>
      <c r="W55" s="132"/>
      <c r="Y55" s="12"/>
      <c r="AH55" s="12"/>
      <c r="AI55" s="12"/>
      <c r="AJ55" s="12"/>
      <c r="AK55" s="12"/>
      <c r="AS55" s="10">
        <v>0.22035534284613939</v>
      </c>
    </row>
    <row r="56" spans="1:45">
      <c r="A56" s="7">
        <v>34669</v>
      </c>
      <c r="B56" s="8">
        <v>24.219126907102101</v>
      </c>
      <c r="C56" s="8">
        <v>23.066264352146803</v>
      </c>
      <c r="D56" s="10">
        <v>-5.2105895692220461</v>
      </c>
      <c r="E56" s="8"/>
      <c r="F56" s="14"/>
      <c r="G56" s="14"/>
      <c r="S56" s="7"/>
      <c r="T56" s="132"/>
      <c r="U56" s="132"/>
      <c r="V56" s="132"/>
      <c r="W56" s="132"/>
      <c r="Y56" s="12"/>
      <c r="AH56" s="12"/>
      <c r="AI56" s="12"/>
      <c r="AJ56" s="12"/>
      <c r="AK56" s="12"/>
      <c r="AS56" s="10">
        <v>0.22364156324775172</v>
      </c>
    </row>
    <row r="57" spans="1:45">
      <c r="A57" s="7">
        <v>34700</v>
      </c>
      <c r="B57" s="8">
        <v>24.788346919692714</v>
      </c>
      <c r="C57" s="8">
        <v>23.541600231685653</v>
      </c>
      <c r="D57" s="10">
        <v>18.60365528768093</v>
      </c>
      <c r="E57" s="8"/>
      <c r="F57" s="14"/>
      <c r="G57" s="14"/>
      <c r="S57" s="7"/>
      <c r="T57" s="132"/>
      <c r="U57" s="132"/>
      <c r="V57" s="132"/>
      <c r="W57" s="132"/>
      <c r="Y57" s="12"/>
      <c r="AH57" s="12"/>
      <c r="AI57" s="12"/>
      <c r="AJ57" s="12"/>
      <c r="AK57" s="12"/>
      <c r="AS57" s="10">
        <v>0.22777710398729537</v>
      </c>
    </row>
    <row r="58" spans="1:45">
      <c r="A58" s="7">
        <v>34731</v>
      </c>
      <c r="B58" s="8">
        <v>24.235118256082561</v>
      </c>
      <c r="C58" s="8">
        <v>23.42455213109168</v>
      </c>
      <c r="D58" s="10">
        <v>17.229137301927832</v>
      </c>
      <c r="E58" s="8"/>
      <c r="F58" s="14"/>
      <c r="G58" s="14"/>
      <c r="S58" s="7"/>
      <c r="T58" s="132"/>
      <c r="U58" s="132"/>
      <c r="V58" s="132"/>
      <c r="W58" s="132"/>
      <c r="Y58" s="12"/>
      <c r="AH58" s="12"/>
      <c r="AI58" s="12"/>
      <c r="AJ58" s="12"/>
      <c r="AK58" s="12"/>
      <c r="AS58" s="10">
        <v>0.23581227133338445</v>
      </c>
    </row>
    <row r="59" spans="1:45">
      <c r="A59" s="7">
        <v>34759</v>
      </c>
      <c r="B59" s="8">
        <v>24.001351580384721</v>
      </c>
      <c r="C59" s="8">
        <v>23.711219222169653</v>
      </c>
      <c r="D59" s="10">
        <v>16.94394510345316</v>
      </c>
      <c r="E59" s="8"/>
      <c r="F59" s="14"/>
      <c r="G59" s="14"/>
      <c r="S59" s="7"/>
      <c r="T59" s="132"/>
      <c r="U59" s="132"/>
      <c r="V59" s="132"/>
      <c r="W59" s="132"/>
      <c r="Y59" s="12"/>
      <c r="AH59" s="12"/>
      <c r="AI59" s="12"/>
      <c r="AJ59" s="12"/>
      <c r="AK59" s="12"/>
      <c r="AS59" s="10">
        <v>0.24198778596063142</v>
      </c>
    </row>
    <row r="60" spans="1:45">
      <c r="A60" s="7">
        <v>34790</v>
      </c>
      <c r="B60" s="8">
        <v>24.141814567553723</v>
      </c>
      <c r="C60" s="8">
        <v>23.756686732643207</v>
      </c>
      <c r="D60" s="10">
        <v>16.660095573268705</v>
      </c>
      <c r="E60" s="8"/>
      <c r="F60" s="14"/>
      <c r="G60" s="14"/>
      <c r="S60" s="7"/>
      <c r="T60" s="132"/>
      <c r="U60" s="132"/>
      <c r="V60" s="132"/>
      <c r="W60" s="132"/>
      <c r="Y60" s="12"/>
      <c r="AH60" s="12"/>
      <c r="AI60" s="12"/>
      <c r="AJ60" s="12"/>
      <c r="AK60" s="12"/>
      <c r="AS60" s="10">
        <v>0.24740107663767924</v>
      </c>
    </row>
    <row r="61" spans="1:45">
      <c r="A61" s="7">
        <v>34820</v>
      </c>
      <c r="B61" s="8">
        <v>24.159175253586952</v>
      </c>
      <c r="C61" s="8">
        <v>24.083981350729076</v>
      </c>
      <c r="D61" s="10">
        <v>15.248995909064988</v>
      </c>
      <c r="E61" s="8"/>
      <c r="F61" s="14"/>
      <c r="G61" s="14"/>
      <c r="S61" s="7"/>
      <c r="T61" s="132"/>
      <c r="U61" s="132"/>
      <c r="V61" s="132"/>
      <c r="W61" s="132"/>
      <c r="Y61" s="12"/>
      <c r="AH61" s="12"/>
      <c r="AI61" s="12"/>
      <c r="AJ61" s="12"/>
      <c r="AK61" s="12"/>
      <c r="AS61" s="10">
        <v>0.25150101645534767</v>
      </c>
    </row>
    <row r="62" spans="1:45">
      <c r="A62" s="7">
        <v>34851</v>
      </c>
      <c r="B62" s="8">
        <v>24.12323841870106</v>
      </c>
      <c r="C62" s="8">
        <v>24.424145482096225</v>
      </c>
      <c r="D62" s="10">
        <v>14.411331690960406</v>
      </c>
      <c r="E62" s="8"/>
      <c r="F62" s="14"/>
      <c r="G62" s="14"/>
      <c r="S62" s="7"/>
      <c r="T62" s="132"/>
      <c r="U62" s="132"/>
      <c r="V62" s="132"/>
      <c r="W62" s="132"/>
      <c r="Y62" s="12"/>
      <c r="AH62" s="12"/>
      <c r="AI62" s="12"/>
      <c r="AJ62" s="12"/>
      <c r="AK62" s="12"/>
      <c r="AS62" s="10">
        <v>0.25454233322337799</v>
      </c>
    </row>
    <row r="63" spans="1:45">
      <c r="A63" s="7">
        <v>34881</v>
      </c>
      <c r="B63" s="8">
        <v>24.272961931022497</v>
      </c>
      <c r="C63" s="8">
        <v>24.448742262060122</v>
      </c>
      <c r="D63" s="10">
        <v>11.903249093518475</v>
      </c>
      <c r="E63" s="8"/>
      <c r="F63" s="14"/>
      <c r="G63" s="14"/>
      <c r="S63" s="7"/>
      <c r="T63" s="132"/>
      <c r="U63" s="132"/>
      <c r="V63" s="132"/>
      <c r="W63" s="132"/>
      <c r="Y63" s="12"/>
      <c r="AH63" s="12"/>
      <c r="AI63" s="12"/>
      <c r="AJ63" s="12"/>
      <c r="AK63" s="12"/>
      <c r="AS63" s="10">
        <v>0.25652536170470169</v>
      </c>
    </row>
    <row r="64" spans="1:45">
      <c r="A64" s="7">
        <v>34912</v>
      </c>
      <c r="B64" s="8">
        <v>24.499585692330001</v>
      </c>
      <c r="C64" s="8">
        <v>25.166598162220247</v>
      </c>
      <c r="D64" s="10">
        <v>12.293408665661509</v>
      </c>
      <c r="E64" s="8"/>
      <c r="F64" s="14"/>
      <c r="G64" s="14"/>
      <c r="S64" s="7"/>
      <c r="T64" s="132"/>
      <c r="U64" s="132"/>
      <c r="V64" s="132"/>
      <c r="W64" s="132"/>
      <c r="Y64" s="12"/>
      <c r="AH64" s="12"/>
      <c r="AI64" s="12"/>
      <c r="AJ64" s="12"/>
      <c r="AK64" s="12"/>
      <c r="AS64" s="10">
        <v>0.2581583040394056</v>
      </c>
    </row>
    <row r="65" spans="1:45">
      <c r="A65" s="7">
        <v>34943</v>
      </c>
      <c r="B65" s="8">
        <v>24.871763800931195</v>
      </c>
      <c r="C65" s="8">
        <v>25.687798990274548</v>
      </c>
      <c r="D65" s="10">
        <v>11.639633621923329</v>
      </c>
      <c r="E65" s="8"/>
      <c r="F65" s="14"/>
      <c r="G65" s="14"/>
      <c r="S65" s="7"/>
      <c r="T65" s="132"/>
      <c r="U65" s="132"/>
      <c r="V65" s="132"/>
      <c r="W65" s="132"/>
      <c r="Y65" s="12"/>
      <c r="AH65" s="12"/>
      <c r="AI65" s="12"/>
      <c r="AJ65" s="12"/>
      <c r="AK65" s="12"/>
      <c r="AS65" s="10">
        <v>0.26033457107523583</v>
      </c>
    </row>
    <row r="66" spans="1:45">
      <c r="A66" s="7">
        <v>34973</v>
      </c>
      <c r="B66" s="8">
        <v>25.093712142860713</v>
      </c>
      <c r="C66" s="8">
        <v>26.254060617835858</v>
      </c>
      <c r="D66" s="10">
        <v>11.321069609487221</v>
      </c>
      <c r="E66" s="8"/>
      <c r="F66" s="14"/>
      <c r="G66" s="14"/>
      <c r="S66" s="7"/>
      <c r="T66" s="132"/>
      <c r="U66" s="132"/>
      <c r="V66" s="132"/>
      <c r="W66" s="132"/>
      <c r="Y66" s="12"/>
      <c r="AH66" s="12"/>
      <c r="AI66" s="12"/>
      <c r="AJ66" s="12"/>
      <c r="AK66" s="12"/>
      <c r="AS66" s="10">
        <v>0.26264640370775544</v>
      </c>
    </row>
    <row r="67" spans="1:45">
      <c r="A67" s="7">
        <v>35004</v>
      </c>
      <c r="B67" s="8">
        <v>25.27117873235991</v>
      </c>
      <c r="C67" s="8">
        <v>26.629820889089501</v>
      </c>
      <c r="D67" s="10">
        <v>9.4298860128280602</v>
      </c>
      <c r="E67" s="8"/>
      <c r="F67" s="14"/>
      <c r="G67" s="14"/>
      <c r="S67" s="7"/>
      <c r="T67" s="132"/>
      <c r="U67" s="132"/>
      <c r="V67" s="132"/>
      <c r="W67" s="132"/>
      <c r="Y67" s="12"/>
      <c r="AH67" s="12"/>
      <c r="AI67" s="12"/>
      <c r="AJ67" s="12"/>
      <c r="AK67" s="12"/>
      <c r="AS67" s="10">
        <v>0.26473136080642401</v>
      </c>
    </row>
    <row r="68" spans="1:45">
      <c r="A68" s="7">
        <v>35034</v>
      </c>
      <c r="B68" s="8">
        <v>25.198450378736325</v>
      </c>
      <c r="C68" s="8">
        <v>27.192171046169243</v>
      </c>
      <c r="D68" s="10">
        <v>10.796633018571233</v>
      </c>
      <c r="E68" s="8"/>
      <c r="F68" s="14"/>
      <c r="G68" s="14"/>
      <c r="S68" s="7"/>
      <c r="T68" s="132"/>
      <c r="U68" s="132"/>
      <c r="V68" s="132"/>
      <c r="W68" s="132"/>
      <c r="Y68" s="12"/>
      <c r="AH68" s="12"/>
      <c r="AI68" s="12"/>
      <c r="AJ68" s="12"/>
      <c r="AK68" s="12"/>
      <c r="AS68" s="10">
        <v>0.26717914736063336</v>
      </c>
    </row>
    <row r="69" spans="1:45">
      <c r="A69" s="7">
        <v>35065</v>
      </c>
      <c r="B69" s="8">
        <v>25.364179059710249</v>
      </c>
      <c r="C69" s="8">
        <v>27.270581605611568</v>
      </c>
      <c r="D69" s="10">
        <v>8.9071347428955061</v>
      </c>
      <c r="E69" s="8"/>
      <c r="F69" s="14"/>
      <c r="G69" s="14"/>
      <c r="S69" s="7"/>
      <c r="T69" s="132"/>
      <c r="U69" s="132"/>
      <c r="V69" s="132"/>
      <c r="W69" s="132"/>
      <c r="Y69" s="12"/>
      <c r="AH69" s="12"/>
      <c r="AI69" s="12"/>
      <c r="AJ69" s="12"/>
      <c r="AK69" s="12"/>
      <c r="AS69" s="10">
        <v>0.27389646909705112</v>
      </c>
    </row>
    <row r="70" spans="1:45">
      <c r="A70" s="7">
        <v>35096</v>
      </c>
      <c r="B70" s="8">
        <v>24.727002374430128</v>
      </c>
      <c r="C70" s="8">
        <v>26.853075895206615</v>
      </c>
      <c r="D70" s="10">
        <v>8.2258392695840463</v>
      </c>
      <c r="E70" s="8"/>
      <c r="F70" s="14"/>
      <c r="G70" s="14"/>
      <c r="S70" s="7"/>
      <c r="T70" s="132"/>
      <c r="U70" s="132"/>
      <c r="V70" s="132"/>
      <c r="W70" s="132"/>
      <c r="Y70" s="12"/>
      <c r="AH70" s="12"/>
      <c r="AI70" s="12"/>
      <c r="AJ70" s="12"/>
      <c r="AK70" s="12"/>
      <c r="AS70" s="10">
        <v>0.28488613356079512</v>
      </c>
    </row>
    <row r="71" spans="1:45">
      <c r="A71" s="7">
        <v>35125</v>
      </c>
      <c r="B71" s="8">
        <v>24.497966419871016</v>
      </c>
      <c r="C71" s="8">
        <v>27.002606197279469</v>
      </c>
      <c r="D71" s="10">
        <v>7.9392113040224421</v>
      </c>
      <c r="E71" s="8"/>
      <c r="F71" s="14"/>
      <c r="G71" s="14"/>
      <c r="S71" s="7"/>
      <c r="T71" s="132"/>
      <c r="U71" s="132"/>
      <c r="V71" s="132"/>
      <c r="W71" s="132"/>
      <c r="Y71" s="12"/>
      <c r="AH71" s="12"/>
      <c r="AI71" s="12"/>
      <c r="AJ71" s="12"/>
      <c r="AK71" s="12"/>
      <c r="AS71" s="10">
        <v>0.29089132080855878</v>
      </c>
    </row>
    <row r="72" spans="1:45">
      <c r="A72" s="7">
        <v>35156</v>
      </c>
      <c r="B72" s="8">
        <v>24.396545416916837</v>
      </c>
      <c r="C72" s="8">
        <v>27.061364461098947</v>
      </c>
      <c r="D72" s="10">
        <v>7.431148117789288</v>
      </c>
      <c r="E72" s="8"/>
      <c r="F72" s="14"/>
      <c r="G72" s="14"/>
      <c r="S72" s="7"/>
      <c r="T72" s="132"/>
      <c r="U72" s="132"/>
      <c r="V72" s="132"/>
      <c r="W72" s="132"/>
      <c r="Y72" s="12"/>
      <c r="AH72" s="12"/>
      <c r="AI72" s="12"/>
      <c r="AJ72" s="12"/>
      <c r="AK72" s="12"/>
      <c r="AS72" s="10">
        <v>0.29664234264830586</v>
      </c>
    </row>
    <row r="73" spans="1:45">
      <c r="A73" s="7">
        <v>35186</v>
      </c>
      <c r="B73" s="8">
        <v>24.070487081711299</v>
      </c>
      <c r="C73" s="8">
        <v>27.521146930872945</v>
      </c>
      <c r="D73" s="10">
        <v>6.9408339834227339</v>
      </c>
      <c r="E73" s="8"/>
      <c r="F73" s="14"/>
      <c r="G73" s="14"/>
      <c r="S73" s="7"/>
      <c r="T73" s="132"/>
      <c r="U73" s="132"/>
      <c r="V73" s="132"/>
      <c r="W73" s="132"/>
      <c r="Y73" s="12"/>
      <c r="AH73" s="12"/>
      <c r="AI73" s="12"/>
      <c r="AJ73" s="12"/>
      <c r="AK73" s="12"/>
      <c r="AS73" s="10">
        <v>0.30124932779235108</v>
      </c>
    </row>
    <row r="74" spans="1:45">
      <c r="A74" s="7">
        <v>35217</v>
      </c>
      <c r="B74" s="8">
        <v>23.875000468999286</v>
      </c>
      <c r="C74" s="8">
        <v>27.988277614962541</v>
      </c>
      <c r="D74" s="10">
        <v>6.8302221803347996</v>
      </c>
      <c r="E74" s="8"/>
      <c r="F74" s="14"/>
      <c r="G74" s="14"/>
      <c r="S74" s="7"/>
      <c r="T74" s="132"/>
      <c r="U74" s="132"/>
      <c r="V74" s="132"/>
      <c r="W74" s="132"/>
      <c r="Y74" s="12"/>
      <c r="AH74" s="12"/>
      <c r="AI74" s="12"/>
      <c r="AJ74" s="12"/>
      <c r="AK74" s="12"/>
      <c r="AS74" s="10">
        <v>0.3047028939516046</v>
      </c>
    </row>
    <row r="75" spans="1:45">
      <c r="A75" s="7">
        <v>35247</v>
      </c>
      <c r="B75" s="8">
        <v>23.97607192010905</v>
      </c>
      <c r="C75" s="8">
        <v>28.412609649346781</v>
      </c>
      <c r="D75" s="10">
        <v>7.5263733834947333</v>
      </c>
      <c r="E75" s="8"/>
      <c r="F75" s="14"/>
      <c r="G75" s="14"/>
      <c r="S75" s="7"/>
      <c r="T75" s="132"/>
      <c r="U75" s="132"/>
      <c r="V75" s="132"/>
      <c r="W75" s="132"/>
      <c r="Y75" s="12"/>
      <c r="AH75" s="12"/>
      <c r="AI75" s="12"/>
      <c r="AJ75" s="12"/>
      <c r="AK75" s="12"/>
      <c r="AS75" s="10">
        <v>0.30930555395857645</v>
      </c>
    </row>
    <row r="76" spans="1:45">
      <c r="A76" s="7">
        <v>35278</v>
      </c>
      <c r="B76" s="8">
        <v>23.906898402877328</v>
      </c>
      <c r="C76" s="8">
        <v>28.911996187466741</v>
      </c>
      <c r="D76" s="10">
        <v>6.3478014437885699</v>
      </c>
      <c r="E76" s="8"/>
      <c r="F76" s="14"/>
      <c r="G76" s="14"/>
      <c r="S76" s="7"/>
      <c r="T76" s="132"/>
      <c r="U76" s="132"/>
      <c r="V76" s="132"/>
      <c r="W76" s="132"/>
      <c r="Y76" s="12"/>
      <c r="AH76" s="12"/>
      <c r="AI76" s="12"/>
      <c r="AJ76" s="12"/>
      <c r="AK76" s="12"/>
      <c r="AS76" s="10">
        <v>0.31271852006951295</v>
      </c>
    </row>
    <row r="77" spans="1:45">
      <c r="A77" s="7">
        <v>35309</v>
      </c>
      <c r="B77" s="8">
        <v>23.899003542025994</v>
      </c>
      <c r="C77" s="8">
        <v>29.345896430580638</v>
      </c>
      <c r="D77" s="10">
        <v>5.3112349734716791</v>
      </c>
      <c r="E77" s="8"/>
      <c r="F77" s="14"/>
      <c r="G77" s="14"/>
      <c r="S77" s="7"/>
      <c r="T77" s="132"/>
      <c r="U77" s="132"/>
      <c r="V77" s="132"/>
      <c r="W77" s="132"/>
      <c r="Y77" s="12"/>
      <c r="AH77" s="12"/>
      <c r="AI77" s="12"/>
      <c r="AJ77" s="12"/>
      <c r="AK77" s="12"/>
      <c r="AS77" s="10">
        <v>0.31644186497990245</v>
      </c>
    </row>
    <row r="78" spans="1:45">
      <c r="A78" s="7">
        <v>35339</v>
      </c>
      <c r="B78" s="8">
        <v>23.660210344382897</v>
      </c>
      <c r="C78" s="8">
        <v>29.604226028784705</v>
      </c>
      <c r="D78" s="10">
        <v>3.7327103191087341</v>
      </c>
      <c r="E78" s="8"/>
      <c r="F78" s="14"/>
      <c r="G78" s="14"/>
      <c r="S78" s="7"/>
      <c r="T78" s="132"/>
      <c r="U78" s="132"/>
      <c r="V78" s="132"/>
      <c r="W78" s="132"/>
      <c r="Y78" s="12"/>
      <c r="AH78" s="12"/>
      <c r="AI78" s="12"/>
      <c r="AJ78" s="12"/>
      <c r="AK78" s="12"/>
      <c r="AS78" s="10">
        <v>0.32009260204222967</v>
      </c>
    </row>
    <row r="79" spans="1:45">
      <c r="A79" s="7">
        <v>35370</v>
      </c>
      <c r="B79" s="8">
        <v>23.100450914052022</v>
      </c>
      <c r="C79" s="8">
        <v>30.158547649706421</v>
      </c>
      <c r="D79" s="10">
        <v>2.6165178940942724</v>
      </c>
      <c r="E79" s="8"/>
      <c r="F79" s="14"/>
      <c r="G79" s="14"/>
      <c r="S79" s="7"/>
      <c r="T79" s="132"/>
      <c r="U79" s="132"/>
      <c r="V79" s="132"/>
      <c r="W79" s="132"/>
      <c r="Y79" s="12"/>
      <c r="AH79" s="12"/>
      <c r="AI79" s="12"/>
      <c r="AJ79" s="12"/>
      <c r="AK79" s="12"/>
      <c r="AS79" s="10">
        <v>0.32266325998277068</v>
      </c>
    </row>
    <row r="80" spans="1:45">
      <c r="A80" s="7">
        <v>35400</v>
      </c>
      <c r="B80" s="8">
        <v>21.017191454924248</v>
      </c>
      <c r="C80" s="8">
        <v>30.699299294083843</v>
      </c>
      <c r="D80" s="10">
        <v>-1.2867392246220022</v>
      </c>
      <c r="E80" s="8"/>
      <c r="F80" s="14"/>
      <c r="G80" s="14"/>
      <c r="S80" s="7"/>
      <c r="T80" s="132"/>
      <c r="U80" s="132"/>
      <c r="V80" s="132"/>
      <c r="W80" s="132"/>
      <c r="Y80" s="12"/>
      <c r="AH80" s="12"/>
      <c r="AI80" s="12"/>
      <c r="AJ80" s="12"/>
      <c r="AK80" s="12"/>
      <c r="AS80" s="10">
        <v>0.32499424105496494</v>
      </c>
    </row>
    <row r="81" spans="1:45">
      <c r="A81" s="7">
        <v>35431</v>
      </c>
      <c r="B81" s="8">
        <v>21.375100100360179</v>
      </c>
      <c r="C81" s="8">
        <v>30.884962922948553</v>
      </c>
      <c r="D81" s="10">
        <v>-0.71188248464850723</v>
      </c>
      <c r="E81" s="8"/>
      <c r="F81" s="14"/>
      <c r="G81" s="14"/>
      <c r="S81" s="7"/>
      <c r="T81" s="132"/>
      <c r="U81" s="132"/>
      <c r="V81" s="132"/>
      <c r="W81" s="132"/>
      <c r="Y81" s="12"/>
      <c r="AH81" s="12"/>
      <c r="AI81" s="12"/>
      <c r="AJ81" s="12"/>
      <c r="AK81" s="12"/>
      <c r="AS81" s="10">
        <v>0.33037950984290382</v>
      </c>
    </row>
    <row r="82" spans="1:45">
      <c r="A82" s="7">
        <v>35462</v>
      </c>
      <c r="B82" s="8">
        <v>21.212477131046629</v>
      </c>
      <c r="C82" s="8">
        <v>30.579502721144653</v>
      </c>
      <c r="D82" s="10">
        <v>0.41082059132755422</v>
      </c>
      <c r="E82" s="8"/>
      <c r="F82" s="14"/>
      <c r="G82" s="14"/>
      <c r="S82" s="7"/>
      <c r="T82" s="132"/>
      <c r="U82" s="132"/>
      <c r="V82" s="132"/>
      <c r="W82" s="132"/>
      <c r="Y82" s="12"/>
      <c r="AH82" s="12"/>
      <c r="AI82" s="12"/>
      <c r="AJ82" s="12"/>
      <c r="AK82" s="12"/>
      <c r="AS82" s="10">
        <v>0.34068534737147071</v>
      </c>
    </row>
    <row r="83" spans="1:45">
      <c r="A83" s="7">
        <v>35490</v>
      </c>
      <c r="B83" s="8">
        <v>21.260314619953544</v>
      </c>
      <c r="C83" s="8">
        <v>30.789638446119163</v>
      </c>
      <c r="D83" s="10">
        <v>1.0667462923301008</v>
      </c>
      <c r="E83" s="8"/>
      <c r="F83" s="14"/>
      <c r="G83" s="14"/>
      <c r="S83" s="7"/>
      <c r="T83" s="132"/>
      <c r="U83" s="132"/>
      <c r="V83" s="132"/>
      <c r="W83" s="132"/>
      <c r="Y83" s="12"/>
      <c r="AH83" s="12"/>
      <c r="AI83" s="12"/>
      <c r="AJ83" s="12"/>
      <c r="AK83" s="12"/>
      <c r="AS83" s="10">
        <v>0.34598098450041059</v>
      </c>
    </row>
    <row r="84" spans="1:45">
      <c r="A84" s="7">
        <v>35521</v>
      </c>
      <c r="B84" s="8">
        <v>20.934633610972444</v>
      </c>
      <c r="C84" s="8">
        <v>31.04973544476286</v>
      </c>
      <c r="D84" s="10">
        <v>1.0230869830654132</v>
      </c>
      <c r="E84" s="8"/>
      <c r="F84" s="14"/>
      <c r="G84" s="14"/>
      <c r="S84" s="7"/>
      <c r="T84" s="132"/>
      <c r="U84" s="132"/>
      <c r="V84" s="132"/>
      <c r="W84" s="132"/>
      <c r="Y84" s="12"/>
      <c r="AH84" s="12"/>
      <c r="AI84" s="12"/>
      <c r="AJ84" s="12"/>
      <c r="AK84" s="12"/>
      <c r="AS84" s="10">
        <v>0.35160065429289777</v>
      </c>
    </row>
    <row r="85" spans="1:45">
      <c r="A85" s="7">
        <v>35551</v>
      </c>
      <c r="B85" s="8">
        <v>20.992031568635316</v>
      </c>
      <c r="C85" s="8">
        <v>31.314330088721881</v>
      </c>
      <c r="D85" s="10">
        <v>1.3853557043737474</v>
      </c>
      <c r="E85" s="8"/>
      <c r="F85" s="14"/>
      <c r="G85" s="14"/>
      <c r="S85" s="7"/>
      <c r="T85" s="132"/>
      <c r="U85" s="132"/>
      <c r="V85" s="132"/>
      <c r="W85" s="132"/>
      <c r="Y85" s="12"/>
      <c r="AH85" s="12"/>
      <c r="AI85" s="12"/>
      <c r="AJ85" s="12"/>
      <c r="AK85" s="12"/>
      <c r="AS85" s="10">
        <v>0.3573071437357605</v>
      </c>
    </row>
    <row r="86" spans="1:45">
      <c r="A86" s="7">
        <v>35582</v>
      </c>
      <c r="B86" s="8">
        <v>21.198554604463201</v>
      </c>
      <c r="C86" s="8">
        <v>31.633111152320243</v>
      </c>
      <c r="D86" s="10">
        <v>1.8671933371698701</v>
      </c>
      <c r="E86" s="8"/>
      <c r="F86" s="14"/>
      <c r="G86" s="14"/>
      <c r="S86" s="7"/>
      <c r="T86" s="132"/>
      <c r="U86" s="132"/>
      <c r="V86" s="132"/>
      <c r="W86" s="132"/>
      <c r="Y86" s="12"/>
      <c r="AH86" s="12"/>
      <c r="AI86" s="12"/>
      <c r="AJ86" s="12"/>
      <c r="AK86" s="12"/>
      <c r="AS86" s="10">
        <v>0.3616057140228835</v>
      </c>
    </row>
    <row r="87" spans="1:45">
      <c r="A87" s="7">
        <v>35612</v>
      </c>
      <c r="B87" s="8">
        <v>21.430249379955129</v>
      </c>
      <c r="C87" s="8">
        <v>32.181142846625249</v>
      </c>
      <c r="D87" s="10">
        <v>2.3339214129744823</v>
      </c>
      <c r="E87" s="8"/>
      <c r="F87" s="14"/>
      <c r="G87" s="14"/>
      <c r="S87" s="7"/>
      <c r="T87" s="132"/>
      <c r="U87" s="132"/>
      <c r="V87" s="132"/>
      <c r="W87" s="132"/>
      <c r="Y87" s="12"/>
      <c r="AH87" s="12"/>
      <c r="AI87" s="12"/>
      <c r="AJ87" s="12"/>
      <c r="AK87" s="12"/>
      <c r="AS87" s="10">
        <v>0.36462658793457126</v>
      </c>
    </row>
    <row r="88" spans="1:45">
      <c r="A88" s="7">
        <v>35643</v>
      </c>
      <c r="B88" s="8">
        <v>21.738791042730721</v>
      </c>
      <c r="C88" s="8">
        <v>32.454539114775024</v>
      </c>
      <c r="D88" s="10">
        <v>2.6021664743679285</v>
      </c>
      <c r="E88" s="8"/>
      <c r="F88" s="14"/>
      <c r="G88" s="14"/>
      <c r="S88" s="7"/>
      <c r="T88" s="132"/>
      <c r="U88" s="132"/>
      <c r="V88" s="132"/>
      <c r="W88" s="132"/>
      <c r="Y88" s="12"/>
      <c r="AH88" s="12"/>
      <c r="AI88" s="12"/>
      <c r="AJ88" s="12"/>
      <c r="AK88" s="12"/>
      <c r="AS88" s="10">
        <v>0.36881592730893958</v>
      </c>
    </row>
    <row r="89" spans="1:45">
      <c r="A89" s="7">
        <v>35674</v>
      </c>
      <c r="B89" s="8">
        <v>21.96939166934343</v>
      </c>
      <c r="C89" s="8">
        <v>32.812297753303774</v>
      </c>
      <c r="D89" s="10">
        <v>2.8862660101365956</v>
      </c>
      <c r="E89" s="8"/>
      <c r="F89" s="14"/>
      <c r="G89" s="14"/>
      <c r="S89" s="7"/>
      <c r="T89" s="132"/>
      <c r="U89" s="132"/>
      <c r="V89" s="132"/>
      <c r="W89" s="132"/>
      <c r="Y89" s="12"/>
      <c r="AH89" s="12"/>
      <c r="AI89" s="12"/>
      <c r="AJ89" s="12"/>
      <c r="AK89" s="12"/>
      <c r="AS89" s="10">
        <v>0.37346289653750819</v>
      </c>
    </row>
    <row r="90" spans="1:45">
      <c r="A90" s="7">
        <v>35704</v>
      </c>
      <c r="B90" s="8">
        <v>22.236033583945034</v>
      </c>
      <c r="C90" s="8">
        <v>33.258834451074243</v>
      </c>
      <c r="D90" s="10">
        <v>4.1874688135727256</v>
      </c>
      <c r="E90" s="8"/>
      <c r="F90" s="14"/>
      <c r="G90" s="14"/>
      <c r="S90" s="7"/>
      <c r="T90" s="132"/>
      <c r="U90" s="132"/>
      <c r="V90" s="132"/>
      <c r="W90" s="132"/>
      <c r="Y90" s="12"/>
      <c r="AH90" s="12"/>
      <c r="AI90" s="12"/>
      <c r="AJ90" s="12"/>
      <c r="AK90" s="12"/>
      <c r="AS90" s="10">
        <v>0.37707033313053867</v>
      </c>
    </row>
    <row r="91" spans="1:45">
      <c r="A91" s="7">
        <v>35735</v>
      </c>
      <c r="B91" s="8">
        <v>22.653894565443711</v>
      </c>
      <c r="C91" s="8">
        <v>33.812908251256715</v>
      </c>
      <c r="D91" s="10">
        <v>6.0230277313641167</v>
      </c>
      <c r="E91" s="8"/>
      <c r="F91" s="14"/>
      <c r="G91" s="14"/>
      <c r="S91" s="7"/>
      <c r="T91" s="132"/>
      <c r="U91" s="132"/>
      <c r="V91" s="132"/>
      <c r="W91" s="132"/>
      <c r="Y91" s="12"/>
      <c r="AH91" s="12"/>
      <c r="AI91" s="12"/>
      <c r="AJ91" s="12"/>
      <c r="AK91" s="12"/>
      <c r="AS91" s="10">
        <v>0.38013613222761683</v>
      </c>
    </row>
    <row r="92" spans="1:45">
      <c r="A92" s="7">
        <v>35765</v>
      </c>
      <c r="B92" s="8">
        <v>22.725876164522621</v>
      </c>
      <c r="C92" s="8">
        <v>34.581065531434227</v>
      </c>
      <c r="D92" s="10">
        <v>10.809803345088698</v>
      </c>
      <c r="E92" s="8"/>
      <c r="F92" s="14"/>
      <c r="G92" s="14"/>
      <c r="S92" s="7"/>
      <c r="T92" s="132"/>
      <c r="U92" s="132"/>
      <c r="V92" s="132"/>
      <c r="W92" s="132"/>
      <c r="Y92" s="12"/>
      <c r="AH92" s="12"/>
      <c r="AI92" s="12"/>
      <c r="AJ92" s="12"/>
      <c r="AK92" s="12"/>
      <c r="AS92" s="10">
        <v>0.38246689012452345</v>
      </c>
    </row>
    <row r="93" spans="1:45">
      <c r="A93" s="7">
        <v>35796</v>
      </c>
      <c r="B93" s="8">
        <v>23.32389991307635</v>
      </c>
      <c r="C93" s="8">
        <v>34.760555020289452</v>
      </c>
      <c r="D93" s="10">
        <v>11.145015090125909</v>
      </c>
      <c r="E93" s="8"/>
      <c r="F93" s="14"/>
      <c r="G93" s="14"/>
      <c r="S93" s="7"/>
      <c r="T93" s="132"/>
      <c r="U93" s="132"/>
      <c r="V93" s="132"/>
      <c r="W93" s="132"/>
      <c r="Y93" s="12"/>
      <c r="AH93" s="12"/>
      <c r="AI93" s="12"/>
      <c r="AJ93" s="12"/>
      <c r="AK93" s="12"/>
      <c r="AS93" s="10">
        <v>0.38932566928522278</v>
      </c>
    </row>
    <row r="94" spans="1:45">
      <c r="A94" s="7">
        <v>35827</v>
      </c>
      <c r="B94" s="8">
        <v>23.045788144339923</v>
      </c>
      <c r="C94" s="8">
        <v>34.357732801363106</v>
      </c>
      <c r="D94" s="10">
        <v>10.834768451653098</v>
      </c>
      <c r="E94" s="8"/>
      <c r="F94" s="14"/>
      <c r="G94" s="14"/>
      <c r="S94" s="7"/>
      <c r="T94" s="132"/>
      <c r="U94" s="132"/>
      <c r="V94" s="132"/>
      <c r="W94" s="132"/>
      <c r="Y94" s="12"/>
      <c r="AH94" s="12"/>
      <c r="AI94" s="12"/>
      <c r="AJ94" s="12"/>
      <c r="AK94" s="12"/>
      <c r="AS94" s="10">
        <v>0.40211315798613689</v>
      </c>
    </row>
    <row r="95" spans="1:45">
      <c r="A95" s="7">
        <v>35855</v>
      </c>
      <c r="B95" s="8">
        <v>22.811430738144512</v>
      </c>
      <c r="C95" s="8">
        <v>34.260328745085744</v>
      </c>
      <c r="D95" s="10">
        <v>9.6480517682365985</v>
      </c>
      <c r="E95" s="8"/>
      <c r="F95" s="14"/>
      <c r="G95" s="14"/>
      <c r="S95" s="7"/>
      <c r="T95" s="132"/>
      <c r="U95" s="132"/>
      <c r="V95" s="132"/>
      <c r="W95" s="132"/>
      <c r="Y95" s="12"/>
      <c r="AH95" s="12"/>
      <c r="AI95" s="12"/>
      <c r="AJ95" s="12"/>
      <c r="AK95" s="12"/>
      <c r="AS95" s="10">
        <v>0.41257432105135577</v>
      </c>
    </row>
    <row r="96" spans="1:45">
      <c r="A96" s="7">
        <v>35886</v>
      </c>
      <c r="B96" s="8">
        <v>22.58064163882052</v>
      </c>
      <c r="C96" s="8">
        <v>34.00599969130316</v>
      </c>
      <c r="D96" s="10">
        <v>8.8531848284126191</v>
      </c>
      <c r="E96" s="8"/>
      <c r="F96" s="14"/>
      <c r="G96" s="14"/>
      <c r="S96" s="7"/>
      <c r="T96" s="132"/>
      <c r="U96" s="132"/>
      <c r="V96" s="132"/>
      <c r="W96" s="132"/>
      <c r="Y96" s="12"/>
      <c r="AH96" s="12"/>
      <c r="AI96" s="12"/>
      <c r="AJ96" s="12"/>
      <c r="AK96" s="12"/>
      <c r="AS96" s="10">
        <v>0.42455684773449853</v>
      </c>
    </row>
    <row r="97" spans="1:45">
      <c r="A97" s="7">
        <v>35916</v>
      </c>
      <c r="B97" s="8">
        <v>22.760402246978522</v>
      </c>
      <c r="C97" s="8">
        <v>34.221943083498573</v>
      </c>
      <c r="D97" s="10">
        <v>8.9396079653767835</v>
      </c>
      <c r="E97" s="8"/>
      <c r="F97" s="14"/>
      <c r="G97" s="14"/>
      <c r="S97" s="7"/>
      <c r="T97" s="132"/>
      <c r="U97" s="132"/>
      <c r="V97" s="132"/>
      <c r="W97" s="132"/>
      <c r="Y97" s="12"/>
      <c r="AH97" s="12"/>
      <c r="AI97" s="12"/>
      <c r="AJ97" s="12"/>
      <c r="AK97" s="12"/>
      <c r="AS97" s="10">
        <v>0.43119105899382049</v>
      </c>
    </row>
    <row r="98" spans="1:45">
      <c r="A98" s="7">
        <v>35947</v>
      </c>
      <c r="B98" s="8">
        <v>22.487461354960658</v>
      </c>
      <c r="C98" s="8">
        <v>34.232076163133243</v>
      </c>
      <c r="D98" s="10">
        <v>7.3589800844226838</v>
      </c>
      <c r="E98" s="8"/>
      <c r="F98" s="14"/>
      <c r="G98" s="14"/>
      <c r="S98" s="7"/>
      <c r="T98" s="132"/>
      <c r="U98" s="132"/>
      <c r="V98" s="132"/>
      <c r="W98" s="132"/>
      <c r="Y98" s="12"/>
      <c r="AH98" s="12"/>
      <c r="AI98" s="12"/>
      <c r="AJ98" s="12"/>
      <c r="AK98" s="12"/>
      <c r="AS98" s="10">
        <v>0.43645598273968311</v>
      </c>
    </row>
    <row r="99" spans="1:45">
      <c r="A99" s="7">
        <v>35977</v>
      </c>
      <c r="B99" s="8">
        <v>22.453942088470878</v>
      </c>
      <c r="C99" s="8">
        <v>34.666027927858863</v>
      </c>
      <c r="D99" s="10">
        <v>6.5444631150799015</v>
      </c>
      <c r="E99" s="8"/>
      <c r="F99" s="14"/>
      <c r="G99" s="14"/>
      <c r="S99" s="7"/>
      <c r="T99" s="132"/>
      <c r="U99" s="132"/>
      <c r="V99" s="132"/>
      <c r="W99" s="132"/>
      <c r="Y99" s="12"/>
      <c r="AH99" s="12"/>
      <c r="AI99" s="12"/>
      <c r="AJ99" s="12"/>
      <c r="AK99" s="12"/>
      <c r="AS99" s="10">
        <v>0.43854278772973287</v>
      </c>
    </row>
    <row r="100" spans="1:45">
      <c r="A100" s="7">
        <v>36008</v>
      </c>
      <c r="B100" s="8">
        <v>22.671447707501311</v>
      </c>
      <c r="C100" s="8">
        <v>35.357012348303492</v>
      </c>
      <c r="D100" s="10">
        <v>7.0767562856033361</v>
      </c>
      <c r="E100" s="8"/>
      <c r="F100" s="14"/>
      <c r="G100" s="14"/>
      <c r="S100" s="7"/>
      <c r="T100" s="132"/>
      <c r="U100" s="132"/>
      <c r="V100" s="132"/>
      <c r="W100" s="132"/>
      <c r="Y100" s="12"/>
      <c r="AH100" s="12"/>
      <c r="AI100" s="12"/>
      <c r="AJ100" s="12"/>
      <c r="AK100" s="12"/>
      <c r="AS100" s="10">
        <v>0.43868509322010724</v>
      </c>
    </row>
    <row r="101" spans="1:45">
      <c r="A101" s="7">
        <v>36039</v>
      </c>
      <c r="B101" s="8">
        <v>22.483300343974932</v>
      </c>
      <c r="C101" s="8">
        <v>35.742671347023141</v>
      </c>
      <c r="D101" s="10">
        <v>6.2872874214919161</v>
      </c>
      <c r="E101" s="8"/>
      <c r="F101" s="14"/>
      <c r="G101" s="14"/>
      <c r="S101" s="7"/>
      <c r="T101" s="132"/>
      <c r="U101" s="132"/>
      <c r="V101" s="132"/>
      <c r="W101" s="132"/>
      <c r="Y101" s="12"/>
      <c r="AH101" s="12"/>
      <c r="AI101" s="12"/>
      <c r="AJ101" s="12"/>
      <c r="AK101" s="12"/>
      <c r="AS101" s="10">
        <v>0.43995733965501965</v>
      </c>
    </row>
    <row r="102" spans="1:45">
      <c r="A102" s="7">
        <v>36069</v>
      </c>
      <c r="B102" s="8">
        <v>22.570676083682116</v>
      </c>
      <c r="C102" s="8">
        <v>34.146978555127859</v>
      </c>
      <c r="D102" s="10">
        <v>2.2034228516753407</v>
      </c>
      <c r="E102" s="8"/>
      <c r="F102" s="14"/>
      <c r="G102" s="14"/>
      <c r="S102" s="7"/>
      <c r="T102" s="132"/>
      <c r="U102" s="132"/>
      <c r="V102" s="132"/>
      <c r="W102" s="132"/>
      <c r="Y102" s="12"/>
      <c r="AH102" s="12"/>
      <c r="AI102" s="12"/>
      <c r="AJ102" s="12"/>
      <c r="AK102" s="12"/>
      <c r="AS102" s="10">
        <v>0.44152715909138357</v>
      </c>
    </row>
    <row r="103" spans="1:45">
      <c r="A103" s="7">
        <v>36100</v>
      </c>
      <c r="B103" s="8">
        <v>22.314477507350556</v>
      </c>
      <c r="C103" s="8">
        <v>34.64304395646154</v>
      </c>
      <c r="D103" s="10">
        <v>0.86903919229255333</v>
      </c>
      <c r="E103" s="8"/>
      <c r="F103" s="14"/>
      <c r="G103" s="14"/>
      <c r="S103" s="7"/>
      <c r="T103" s="132"/>
      <c r="U103" s="132"/>
      <c r="V103" s="132"/>
      <c r="W103" s="132"/>
      <c r="Y103" s="12"/>
      <c r="AH103" s="12"/>
      <c r="AI103" s="12"/>
      <c r="AJ103" s="12"/>
      <c r="AK103" s="12"/>
      <c r="AS103" s="10">
        <v>0.44231049988729387</v>
      </c>
    </row>
    <row r="104" spans="1:45">
      <c r="A104" s="7">
        <v>36130</v>
      </c>
      <c r="B104" s="8">
        <v>21.565720880776169</v>
      </c>
      <c r="C104" s="8">
        <v>34.678770724669789</v>
      </c>
      <c r="D104" s="10">
        <v>-1.8539640383319456</v>
      </c>
      <c r="E104" s="8"/>
      <c r="F104" s="14"/>
      <c r="G104" s="14"/>
      <c r="S104" s="7"/>
      <c r="T104" s="132"/>
      <c r="U104" s="132"/>
      <c r="V104" s="132"/>
      <c r="W104" s="132"/>
      <c r="Y104" s="12"/>
      <c r="AH104" s="12"/>
      <c r="AI104" s="12"/>
      <c r="AJ104" s="12"/>
      <c r="AK104" s="12"/>
      <c r="AS104" s="10">
        <v>0.44635057516582105</v>
      </c>
    </row>
    <row r="105" spans="1:45">
      <c r="A105" s="7">
        <v>36161</v>
      </c>
      <c r="B105" s="8">
        <v>21.724518700290176</v>
      </c>
      <c r="C105" s="8">
        <v>33.891449574806288</v>
      </c>
      <c r="D105" s="10">
        <v>-4.2498232291258926</v>
      </c>
      <c r="E105" s="8"/>
      <c r="F105" s="14"/>
      <c r="G105" s="14"/>
      <c r="S105" s="7"/>
      <c r="T105" s="132"/>
      <c r="U105" s="132"/>
      <c r="V105" s="132"/>
      <c r="W105" s="132"/>
      <c r="Y105" s="12"/>
      <c r="AH105" s="12"/>
      <c r="AI105" s="12"/>
      <c r="AJ105" s="12"/>
      <c r="AK105" s="12"/>
      <c r="AS105" s="10">
        <v>0.45621076829046708</v>
      </c>
    </row>
    <row r="106" spans="1:45">
      <c r="A106" s="7">
        <v>36192</v>
      </c>
      <c r="B106" s="8">
        <v>20.958330392889401</v>
      </c>
      <c r="C106" s="8">
        <v>33.607353547550538</v>
      </c>
      <c r="D106" s="10">
        <v>-4.943663661236652</v>
      </c>
      <c r="E106" s="8"/>
      <c r="F106" s="14"/>
      <c r="G106" s="14"/>
      <c r="S106" s="7"/>
      <c r="T106" s="132"/>
      <c r="U106" s="132"/>
      <c r="V106" s="132"/>
      <c r="W106" s="132"/>
      <c r="Y106" s="12"/>
      <c r="AH106" s="12"/>
      <c r="AI106" s="12"/>
      <c r="AJ106" s="12"/>
      <c r="AK106" s="12"/>
      <c r="AS106" s="10">
        <v>0.46395856013888509</v>
      </c>
    </row>
    <row r="107" spans="1:45">
      <c r="A107" s="7">
        <v>36220</v>
      </c>
      <c r="B107" s="8">
        <v>20.34905240574243</v>
      </c>
      <c r="C107" s="8">
        <v>33.533660793717978</v>
      </c>
      <c r="D107" s="10">
        <v>-5.5877833671956427</v>
      </c>
      <c r="E107" s="8"/>
      <c r="F107" s="14"/>
      <c r="G107" s="14"/>
      <c r="S107" s="7"/>
      <c r="T107" s="132"/>
      <c r="U107" s="132"/>
      <c r="V107" s="132"/>
      <c r="W107" s="132"/>
      <c r="Y107" s="12"/>
      <c r="AH107" s="12"/>
      <c r="AI107" s="12"/>
      <c r="AJ107" s="12"/>
      <c r="AK107" s="12"/>
      <c r="AS107" s="10">
        <v>0.4683102728808522</v>
      </c>
    </row>
    <row r="108" spans="1:45">
      <c r="A108" s="7">
        <v>36251</v>
      </c>
      <c r="B108" s="8">
        <v>20.0242982209117</v>
      </c>
      <c r="C108" s="8">
        <v>33.283294300447885</v>
      </c>
      <c r="D108" s="10">
        <v>-5.7947401218501282</v>
      </c>
      <c r="E108" s="8"/>
      <c r="F108" s="14"/>
      <c r="G108" s="14"/>
      <c r="S108" s="7"/>
      <c r="T108" s="132"/>
      <c r="U108" s="132"/>
      <c r="V108" s="132"/>
      <c r="W108" s="132"/>
      <c r="Y108" s="12"/>
      <c r="AH108" s="12"/>
      <c r="AI108" s="12"/>
      <c r="AJ108" s="12"/>
      <c r="AK108" s="12"/>
      <c r="AS108" s="10">
        <v>0.47198091766981753</v>
      </c>
    </row>
    <row r="109" spans="1:45">
      <c r="A109" s="7">
        <v>36281</v>
      </c>
      <c r="B109" s="8">
        <v>19.448463917640925</v>
      </c>
      <c r="C109" s="8">
        <v>33.294913743763814</v>
      </c>
      <c r="D109" s="10">
        <v>-7.4390895012970581</v>
      </c>
      <c r="E109" s="8"/>
      <c r="F109" s="14"/>
      <c r="G109" s="14"/>
      <c r="S109" s="7"/>
      <c r="T109" s="132"/>
      <c r="U109" s="132"/>
      <c r="V109" s="132"/>
      <c r="W109" s="132"/>
      <c r="Y109" s="12"/>
      <c r="AH109" s="12"/>
      <c r="AI109" s="12"/>
      <c r="AJ109" s="12"/>
      <c r="AK109" s="12"/>
      <c r="AS109" s="10">
        <v>0.47423944595613932</v>
      </c>
    </row>
    <row r="110" spans="1:45">
      <c r="A110" s="7">
        <v>36312</v>
      </c>
      <c r="B110" s="8">
        <v>18.179325165610845</v>
      </c>
      <c r="C110" s="8">
        <v>33.291291738378476</v>
      </c>
      <c r="D110" s="10">
        <v>-9.2541668070374108</v>
      </c>
      <c r="E110" s="8"/>
      <c r="F110" s="14"/>
      <c r="G110" s="14"/>
      <c r="S110" s="7"/>
      <c r="T110" s="132"/>
      <c r="U110" s="132"/>
      <c r="V110" s="132"/>
      <c r="W110" s="132"/>
      <c r="Y110" s="12"/>
      <c r="AH110" s="12"/>
      <c r="AI110" s="12"/>
      <c r="AJ110" s="12"/>
      <c r="AK110" s="12"/>
      <c r="AS110" s="10">
        <v>0.47556441799909377</v>
      </c>
    </row>
    <row r="111" spans="1:45">
      <c r="A111" s="7">
        <v>36342</v>
      </c>
      <c r="B111" s="8">
        <v>17.240375491673049</v>
      </c>
      <c r="C111" s="8">
        <v>33.037461897384745</v>
      </c>
      <c r="D111" s="10">
        <v>-11.978529794948923</v>
      </c>
      <c r="E111" s="8"/>
      <c r="F111" s="14"/>
      <c r="G111" s="14"/>
      <c r="S111" s="7"/>
      <c r="T111" s="132"/>
      <c r="U111" s="132"/>
      <c r="V111" s="132"/>
      <c r="W111" s="132"/>
      <c r="Y111" s="12"/>
      <c r="AH111" s="12"/>
      <c r="AI111" s="12"/>
      <c r="AJ111" s="12"/>
      <c r="AK111" s="12"/>
      <c r="AS111" s="10">
        <v>0.47704826544945944</v>
      </c>
    </row>
    <row r="112" spans="1:45">
      <c r="A112" s="7">
        <v>36373</v>
      </c>
      <c r="B112" s="8">
        <v>16.548937368271133</v>
      </c>
      <c r="C112" s="8">
        <v>32.776904113287415</v>
      </c>
      <c r="D112" s="10">
        <v>-14.997155819536001</v>
      </c>
      <c r="E112" s="8"/>
      <c r="F112" s="14"/>
      <c r="G112" s="14"/>
      <c r="S112" s="7"/>
      <c r="T112" s="132"/>
      <c r="U112" s="132"/>
      <c r="V112" s="132"/>
      <c r="W112" s="132"/>
      <c r="Y112" s="12"/>
      <c r="AH112" s="12"/>
      <c r="AI112" s="12"/>
      <c r="AJ112" s="12"/>
      <c r="AK112" s="12"/>
      <c r="AS112" s="10">
        <v>0.47941019785422251</v>
      </c>
    </row>
    <row r="113" spans="1:45">
      <c r="A113" s="7">
        <v>36404</v>
      </c>
      <c r="B113" s="8">
        <v>16.129003507398547</v>
      </c>
      <c r="C113" s="8">
        <v>33.094986351308151</v>
      </c>
      <c r="D113" s="10">
        <v>-15.460423537565637</v>
      </c>
      <c r="E113" s="8"/>
      <c r="F113" s="14"/>
      <c r="G113" s="14"/>
      <c r="S113" s="7"/>
      <c r="T113" s="132"/>
      <c r="U113" s="132"/>
      <c r="V113" s="132"/>
      <c r="W113" s="132"/>
      <c r="Y113" s="12"/>
      <c r="AH113" s="12"/>
      <c r="AI113" s="12"/>
      <c r="AJ113" s="12"/>
      <c r="AK113" s="12"/>
      <c r="AS113" s="10">
        <v>0.48099625574768623</v>
      </c>
    </row>
    <row r="114" spans="1:45">
      <c r="A114" s="7">
        <v>36434</v>
      </c>
      <c r="B114" s="8">
        <v>15.758234980255002</v>
      </c>
      <c r="C114" s="8">
        <v>32.609454763479633</v>
      </c>
      <c r="D114" s="10">
        <v>-14.721985505659008</v>
      </c>
      <c r="E114" s="8"/>
      <c r="F114" s="14"/>
      <c r="G114" s="14"/>
      <c r="S114" s="7"/>
      <c r="T114" s="132"/>
      <c r="U114" s="132"/>
      <c r="V114" s="132"/>
      <c r="W114" s="132"/>
      <c r="Y114" s="12"/>
      <c r="AH114" s="12"/>
      <c r="AI114" s="12"/>
      <c r="AJ114" s="12"/>
      <c r="AK114" s="12"/>
      <c r="AS114" s="10">
        <v>0.48267802495206324</v>
      </c>
    </row>
    <row r="115" spans="1:45">
      <c r="A115" s="7">
        <v>36465</v>
      </c>
      <c r="B115" s="8">
        <v>15.592246124838814</v>
      </c>
      <c r="C115" s="8">
        <v>32.776113469614735</v>
      </c>
      <c r="D115" s="10">
        <v>-15.079943172765454</v>
      </c>
      <c r="E115" s="8"/>
      <c r="F115" s="14"/>
      <c r="G115" s="14"/>
      <c r="S115" s="7"/>
      <c r="T115" s="132"/>
      <c r="U115" s="132"/>
      <c r="V115" s="132"/>
      <c r="W115" s="132"/>
      <c r="Y115" s="12"/>
      <c r="AH115" s="12"/>
      <c r="AI115" s="12"/>
      <c r="AJ115" s="12"/>
      <c r="AK115" s="12"/>
      <c r="AS115" s="10">
        <v>0.48498936262643005</v>
      </c>
    </row>
    <row r="116" spans="1:45">
      <c r="A116" s="7">
        <v>36495</v>
      </c>
      <c r="B116" s="8">
        <v>14.412557917411901</v>
      </c>
      <c r="C116" s="8">
        <v>32.807731683701348</v>
      </c>
      <c r="D116" s="10">
        <v>-16.044596984958659</v>
      </c>
      <c r="E116" s="8"/>
      <c r="F116" s="14"/>
      <c r="G116" s="14"/>
      <c r="S116" s="7"/>
      <c r="T116" s="132"/>
      <c r="U116" s="132"/>
      <c r="V116" s="132"/>
      <c r="W116" s="132"/>
      <c r="Y116" s="12"/>
      <c r="AH116" s="12"/>
      <c r="AI116" s="12"/>
      <c r="AJ116" s="12"/>
      <c r="AK116" s="12"/>
      <c r="AS116" s="10">
        <v>0.48755630813533229</v>
      </c>
    </row>
    <row r="117" spans="1:45">
      <c r="A117" s="7">
        <v>36526</v>
      </c>
      <c r="B117" s="8">
        <v>14.28184910248795</v>
      </c>
      <c r="C117" s="8">
        <v>31.062756208704283</v>
      </c>
      <c r="D117" s="10">
        <v>-18.46837029447801</v>
      </c>
      <c r="E117" s="8"/>
      <c r="F117" s="14"/>
      <c r="G117" s="14"/>
      <c r="S117" s="7"/>
      <c r="T117" s="132"/>
      <c r="U117" s="132"/>
      <c r="V117" s="132"/>
      <c r="W117" s="132"/>
      <c r="Y117" s="12"/>
      <c r="AH117" s="12"/>
      <c r="AI117" s="12"/>
      <c r="AJ117" s="12"/>
      <c r="AK117" s="12"/>
      <c r="AS117" s="10">
        <v>0.49384235706364837</v>
      </c>
    </row>
    <row r="118" spans="1:45">
      <c r="A118" s="7">
        <v>36557</v>
      </c>
      <c r="B118" s="8">
        <v>13.465370892375347</v>
      </c>
      <c r="C118" s="8">
        <v>28.997510838764612</v>
      </c>
      <c r="D118" s="10">
        <v>-22.180244679990725</v>
      </c>
      <c r="E118" s="8"/>
      <c r="F118" s="14"/>
      <c r="G118" s="14"/>
      <c r="S118" s="7"/>
      <c r="T118" s="132"/>
      <c r="U118" s="132"/>
      <c r="V118" s="132"/>
      <c r="W118" s="132"/>
      <c r="Y118" s="12"/>
      <c r="AH118" s="12"/>
      <c r="AI118" s="12"/>
      <c r="AJ118" s="12"/>
      <c r="AK118" s="12"/>
      <c r="AS118" s="10">
        <v>0.50521086135488902</v>
      </c>
    </row>
    <row r="119" spans="1:45">
      <c r="A119" s="7">
        <v>36586</v>
      </c>
      <c r="B119" s="8">
        <v>13.020772536393759</v>
      </c>
      <c r="C119" s="8">
        <v>27.797592731463439</v>
      </c>
      <c r="D119" s="10">
        <v>-24.245898463283112</v>
      </c>
      <c r="E119" s="8"/>
      <c r="F119" s="14"/>
      <c r="G119" s="14"/>
      <c r="S119" s="7"/>
      <c r="T119" s="132"/>
      <c r="U119" s="132"/>
      <c r="V119" s="132"/>
      <c r="W119" s="132"/>
      <c r="Y119" s="12"/>
      <c r="AH119" s="12"/>
      <c r="AI119" s="12"/>
      <c r="AJ119" s="12"/>
      <c r="AK119" s="12"/>
      <c r="AS119" s="10">
        <v>0.51385432026394051</v>
      </c>
    </row>
    <row r="120" spans="1:45">
      <c r="A120" s="7">
        <v>36617</v>
      </c>
      <c r="B120" s="8">
        <v>12.902843828353165</v>
      </c>
      <c r="C120" s="8">
        <v>27.66495004903939</v>
      </c>
      <c r="D120" s="10">
        <v>-23.898656910574935</v>
      </c>
      <c r="E120" s="8"/>
      <c r="F120" s="14"/>
      <c r="G120" s="14"/>
      <c r="S120" s="7"/>
      <c r="T120" s="132"/>
      <c r="U120" s="132"/>
      <c r="V120" s="132"/>
      <c r="W120" s="132"/>
      <c r="Y120" s="12"/>
      <c r="AH120" s="12"/>
      <c r="AI120" s="12"/>
      <c r="AJ120" s="12"/>
      <c r="AK120" s="12"/>
      <c r="AS120" s="10">
        <v>0.51897293194276095</v>
      </c>
    </row>
    <row r="121" spans="1:45">
      <c r="A121" s="7">
        <v>36647</v>
      </c>
      <c r="B121" s="8">
        <v>12.9312305488783</v>
      </c>
      <c r="C121" s="8">
        <v>27.585228544286945</v>
      </c>
      <c r="D121" s="10">
        <v>-23.18190284803585</v>
      </c>
      <c r="E121" s="8"/>
      <c r="F121" s="14"/>
      <c r="G121" s="14"/>
      <c r="S121" s="7"/>
      <c r="T121" s="132"/>
      <c r="U121" s="132"/>
      <c r="V121" s="132"/>
      <c r="W121" s="132"/>
      <c r="Y121" s="12"/>
      <c r="AH121" s="12"/>
      <c r="AI121" s="12"/>
      <c r="AJ121" s="12"/>
      <c r="AK121" s="12"/>
      <c r="AS121" s="10">
        <v>0.5216782391668956</v>
      </c>
    </row>
    <row r="122" spans="1:45">
      <c r="A122" s="7">
        <v>36678</v>
      </c>
      <c r="B122" s="8">
        <v>13.078968982550549</v>
      </c>
      <c r="C122" s="8">
        <v>27.453880374271815</v>
      </c>
      <c r="D122" s="10">
        <v>-21.250507969565845</v>
      </c>
      <c r="E122" s="8"/>
      <c r="F122" s="14"/>
      <c r="G122" s="14"/>
      <c r="S122" s="7"/>
      <c r="T122" s="132"/>
      <c r="U122" s="132"/>
      <c r="V122" s="132"/>
      <c r="W122" s="132"/>
      <c r="Y122" s="12"/>
      <c r="AH122" s="12"/>
      <c r="AI122" s="12"/>
      <c r="AJ122" s="12"/>
      <c r="AK122" s="12"/>
      <c r="AS122" s="10">
        <v>0.521577162855974</v>
      </c>
    </row>
    <row r="123" spans="1:45">
      <c r="A123" s="7">
        <v>36708</v>
      </c>
      <c r="B123" s="8">
        <v>13.237958849295591</v>
      </c>
      <c r="C123" s="8">
        <v>27.302575561437234</v>
      </c>
      <c r="D123" s="10">
        <v>-19.366988486350735</v>
      </c>
      <c r="E123" s="8"/>
      <c r="F123" s="14"/>
      <c r="G123" s="14"/>
      <c r="S123" s="7"/>
      <c r="T123" s="132"/>
      <c r="U123" s="132"/>
      <c r="V123" s="132"/>
      <c r="W123" s="132"/>
      <c r="Y123" s="12"/>
      <c r="AH123" s="12"/>
      <c r="AI123" s="12"/>
      <c r="AJ123" s="12"/>
      <c r="AK123" s="12"/>
      <c r="AS123" s="10">
        <v>0.52137454607416767</v>
      </c>
    </row>
    <row r="124" spans="1:45">
      <c r="A124" s="7">
        <v>36739</v>
      </c>
      <c r="B124" s="8">
        <v>13.33319623472171</v>
      </c>
      <c r="C124" s="8">
        <v>25.37636353575401</v>
      </c>
      <c r="D124" s="10">
        <v>-21.522758441033261</v>
      </c>
      <c r="E124" s="8"/>
      <c r="F124" s="14"/>
      <c r="G124" s="14"/>
      <c r="S124" s="7"/>
      <c r="T124" s="132"/>
      <c r="U124" s="132"/>
      <c r="V124" s="132"/>
      <c r="W124" s="132"/>
      <c r="Y124" s="12"/>
      <c r="AH124" s="12"/>
      <c r="AI124" s="12"/>
      <c r="AJ124" s="12"/>
      <c r="AK124" s="12"/>
      <c r="AS124" s="10">
        <v>0.52302020627580981</v>
      </c>
    </row>
    <row r="125" spans="1:45">
      <c r="A125" s="7">
        <v>36770</v>
      </c>
      <c r="B125" s="8">
        <v>13.202399049629376</v>
      </c>
      <c r="C125" s="8">
        <v>25.447274019965363</v>
      </c>
      <c r="D125" s="10">
        <v>-21.482039183464497</v>
      </c>
      <c r="E125" s="8"/>
      <c r="F125" s="14"/>
      <c r="G125" s="14"/>
      <c r="S125" s="7"/>
      <c r="T125" s="132"/>
      <c r="U125" s="132"/>
      <c r="V125" s="132"/>
      <c r="W125" s="132"/>
      <c r="Y125" s="12"/>
      <c r="AH125" s="12"/>
      <c r="AI125" s="12"/>
      <c r="AJ125" s="12"/>
      <c r="AK125" s="12"/>
      <c r="AS125" s="10">
        <v>0.52524811634099711</v>
      </c>
    </row>
    <row r="126" spans="1:45">
      <c r="A126" s="7">
        <v>36800</v>
      </c>
      <c r="B126" s="8">
        <v>12.931949715617879</v>
      </c>
      <c r="C126" s="8">
        <v>24.70006689709777</v>
      </c>
      <c r="D126" s="10">
        <v>-22.195960129374694</v>
      </c>
      <c r="E126" s="8"/>
      <c r="F126" s="14"/>
      <c r="G126" s="14"/>
      <c r="S126" s="7"/>
      <c r="T126" s="132"/>
      <c r="U126" s="132"/>
      <c r="V126" s="132"/>
      <c r="W126" s="132"/>
      <c r="Y126" s="12"/>
      <c r="AH126" s="12"/>
      <c r="AI126" s="12"/>
      <c r="AJ126" s="12"/>
      <c r="AK126" s="12"/>
      <c r="AS126" s="10">
        <v>0.52605191472281898</v>
      </c>
    </row>
    <row r="127" spans="1:45">
      <c r="A127" s="7">
        <v>36831</v>
      </c>
      <c r="B127" s="8">
        <v>12.919250031101521</v>
      </c>
      <c r="C127" s="8">
        <v>24.50204588877213</v>
      </c>
      <c r="D127" s="10">
        <v>-22.632695767162659</v>
      </c>
      <c r="E127" s="8"/>
      <c r="F127" s="14"/>
      <c r="G127" s="14"/>
      <c r="S127" s="7"/>
      <c r="T127" s="132"/>
      <c r="U127" s="132"/>
      <c r="V127" s="132"/>
      <c r="W127" s="132"/>
      <c r="Y127" s="12"/>
      <c r="AH127" s="12"/>
      <c r="AI127" s="12"/>
      <c r="AJ127" s="12"/>
      <c r="AK127" s="12"/>
      <c r="AS127" s="10">
        <v>0.52777948770905858</v>
      </c>
    </row>
    <row r="128" spans="1:45">
      <c r="A128" s="7">
        <v>36861</v>
      </c>
      <c r="B128" s="8">
        <v>12.727952105868868</v>
      </c>
      <c r="C128" s="8">
        <v>24.232409511874501</v>
      </c>
      <c r="D128" s="10">
        <v>-21.727795551529184</v>
      </c>
      <c r="E128" s="8"/>
      <c r="F128" s="14"/>
      <c r="G128" s="14"/>
      <c r="S128" s="7"/>
      <c r="T128" s="132"/>
      <c r="U128" s="132"/>
      <c r="V128" s="132"/>
      <c r="W128" s="132"/>
      <c r="Y128" s="12"/>
      <c r="AH128" s="12"/>
      <c r="AI128" s="12"/>
      <c r="AJ128" s="12"/>
      <c r="AK128" s="12"/>
      <c r="AS128" s="10">
        <v>0.53020861886243864</v>
      </c>
    </row>
    <row r="129" spans="1:45">
      <c r="A129" s="7">
        <v>36892</v>
      </c>
      <c r="B129" s="8">
        <v>12.644681217060525</v>
      </c>
      <c r="C129" s="8">
        <v>23.85848829587302</v>
      </c>
      <c r="D129" s="10">
        <v>-19.498319011890018</v>
      </c>
      <c r="E129" s="8"/>
      <c r="F129" s="14"/>
      <c r="G129" s="14"/>
      <c r="S129" s="7"/>
      <c r="T129" s="132"/>
      <c r="U129" s="132"/>
      <c r="V129" s="132"/>
      <c r="W129" s="132"/>
      <c r="Y129" s="12"/>
      <c r="AH129" s="12"/>
      <c r="AI129" s="12"/>
      <c r="AJ129" s="12"/>
      <c r="AK129" s="12"/>
      <c r="AS129" s="10">
        <v>0.53578028458790306</v>
      </c>
    </row>
    <row r="130" spans="1:45">
      <c r="A130" s="7">
        <v>36923</v>
      </c>
      <c r="B130" s="8">
        <v>12.524227157750282</v>
      </c>
      <c r="C130" s="8">
        <v>23.317943890494718</v>
      </c>
      <c r="D130" s="10">
        <v>-15.591760174956971</v>
      </c>
      <c r="E130" s="8"/>
      <c r="F130" s="14"/>
      <c r="G130" s="14"/>
      <c r="S130" s="7"/>
      <c r="T130" s="132"/>
      <c r="U130" s="132"/>
      <c r="V130" s="132"/>
      <c r="W130" s="132"/>
      <c r="Y130" s="12"/>
      <c r="Z130" s="12"/>
      <c r="AH130" s="12"/>
      <c r="AI130" s="12"/>
      <c r="AJ130" s="12"/>
      <c r="AK130" s="12"/>
      <c r="AS130" s="10">
        <v>0.54592207613936083</v>
      </c>
    </row>
    <row r="131" spans="1:45">
      <c r="A131" s="7">
        <v>36951</v>
      </c>
      <c r="B131" s="8">
        <v>12.231182557305127</v>
      </c>
      <c r="C131" s="8">
        <v>23.139831060213492</v>
      </c>
      <c r="D131" s="10">
        <v>-13.345344955860206</v>
      </c>
      <c r="E131" s="8"/>
      <c r="F131" s="14"/>
      <c r="G131" s="14"/>
      <c r="S131" s="7"/>
      <c r="T131" s="132"/>
      <c r="U131" s="132"/>
      <c r="V131" s="132"/>
      <c r="W131" s="132"/>
      <c r="Y131" s="12"/>
      <c r="AH131" s="12"/>
      <c r="AI131" s="12"/>
      <c r="AJ131" s="12"/>
      <c r="AK131" s="12"/>
      <c r="AS131" s="10">
        <v>0.55400841253513122</v>
      </c>
    </row>
    <row r="132" spans="1:45">
      <c r="A132" s="7">
        <v>36982</v>
      </c>
      <c r="B132" s="8">
        <v>12.021471742658576</v>
      </c>
      <c r="C132" s="8">
        <v>22.703148136165989</v>
      </c>
      <c r="D132" s="10">
        <v>-14.403479805255671</v>
      </c>
      <c r="E132" s="8"/>
      <c r="F132" s="14"/>
      <c r="G132" s="14"/>
      <c r="S132" s="7"/>
      <c r="T132" s="132"/>
      <c r="U132" s="132"/>
      <c r="V132" s="132"/>
      <c r="W132" s="132"/>
      <c r="Y132" s="12"/>
      <c r="AH132" s="12"/>
      <c r="AI132" s="12"/>
      <c r="AJ132" s="12"/>
      <c r="AK132" s="12"/>
      <c r="AS132" s="10">
        <v>0.56036586220101403</v>
      </c>
    </row>
    <row r="133" spans="1:45">
      <c r="A133" s="7">
        <v>37012</v>
      </c>
      <c r="B133" s="8">
        <v>12.12642698831907</v>
      </c>
      <c r="C133" s="8">
        <v>22.822417394200858</v>
      </c>
      <c r="D133" s="10">
        <v>-13.741612261434078</v>
      </c>
      <c r="E133" s="8"/>
      <c r="F133" s="14"/>
      <c r="G133" s="14"/>
      <c r="S133" s="7"/>
      <c r="T133" s="132"/>
      <c r="U133" s="132"/>
      <c r="V133" s="132"/>
      <c r="W133" s="132"/>
      <c r="Y133" s="12"/>
      <c r="AH133" s="12"/>
      <c r="AI133" s="12"/>
      <c r="AJ133" s="12"/>
      <c r="AK133" s="12"/>
      <c r="AS133" s="10">
        <v>0.56271038778141169</v>
      </c>
    </row>
    <row r="134" spans="1:45">
      <c r="A134" s="7">
        <v>37043</v>
      </c>
      <c r="B134" s="8">
        <v>12.1556808068941</v>
      </c>
      <c r="C134" s="8">
        <v>22.810296301778294</v>
      </c>
      <c r="D134" s="10">
        <v>-13.734223812254587</v>
      </c>
      <c r="E134" s="8"/>
      <c r="F134" s="14"/>
      <c r="G134" s="14"/>
      <c r="S134" s="7"/>
      <c r="T134" s="132"/>
      <c r="U134" s="132"/>
      <c r="V134" s="132"/>
      <c r="W134" s="132"/>
      <c r="Y134" s="12"/>
      <c r="AH134" s="12"/>
      <c r="AI134" s="12"/>
      <c r="AJ134" s="12"/>
      <c r="AK134" s="12"/>
      <c r="AS134" s="10">
        <v>0.56293715619112461</v>
      </c>
    </row>
    <row r="135" spans="1:45">
      <c r="A135" s="7">
        <v>37073</v>
      </c>
      <c r="B135" s="8">
        <v>12.302774558341666</v>
      </c>
      <c r="C135" s="8">
        <v>22.751958150213287</v>
      </c>
      <c r="D135" s="10">
        <v>-13.531646244716367</v>
      </c>
      <c r="E135" s="8"/>
      <c r="F135" s="14"/>
      <c r="G135" s="14"/>
      <c r="S135" s="7"/>
      <c r="T135" s="132"/>
      <c r="U135" s="132"/>
      <c r="V135" s="132"/>
      <c r="W135" s="132"/>
      <c r="Y135" s="12"/>
      <c r="AH135" s="12"/>
      <c r="AI135" s="12"/>
      <c r="AJ135" s="12"/>
      <c r="AK135" s="12"/>
      <c r="AS135" s="10">
        <v>0.56355121701381128</v>
      </c>
    </row>
    <row r="136" spans="1:45">
      <c r="A136" s="7">
        <v>37104</v>
      </c>
      <c r="B136" s="8">
        <v>12.331572648501915</v>
      </c>
      <c r="C136" s="8">
        <v>22.505145929549386</v>
      </c>
      <c r="D136" s="10">
        <v>-10.004870154525191</v>
      </c>
      <c r="E136" s="8"/>
      <c r="F136" s="14"/>
      <c r="G136" s="14"/>
      <c r="S136" s="7"/>
      <c r="T136" s="132"/>
      <c r="U136" s="132"/>
      <c r="V136" s="132"/>
      <c r="W136" s="132"/>
      <c r="Y136" s="12"/>
      <c r="AH136" s="12"/>
      <c r="AI136" s="12"/>
      <c r="AJ136" s="12"/>
      <c r="AK136" s="12"/>
      <c r="AS136" s="10">
        <v>0.56501996960188594</v>
      </c>
    </row>
    <row r="137" spans="1:45">
      <c r="A137" s="7">
        <v>37135</v>
      </c>
      <c r="B137" s="8">
        <v>12.437944231285078</v>
      </c>
      <c r="C137" s="8">
        <v>22.296499684524544</v>
      </c>
      <c r="D137" s="10">
        <v>-10.130044688179229</v>
      </c>
      <c r="E137" s="8"/>
      <c r="F137" s="14"/>
      <c r="G137" s="14"/>
      <c r="S137" s="7"/>
      <c r="T137" s="132"/>
      <c r="U137" s="132"/>
      <c r="V137" s="132"/>
      <c r="W137" s="132"/>
      <c r="Y137" s="12"/>
      <c r="AH137" s="12"/>
      <c r="AI137" s="12"/>
      <c r="AJ137" s="12"/>
      <c r="AK137" s="12"/>
      <c r="AS137" s="10">
        <v>0.56711644535740224</v>
      </c>
    </row>
    <row r="138" spans="1:45">
      <c r="A138" s="7">
        <v>37165</v>
      </c>
      <c r="B138" s="8">
        <v>12.654748860635603</v>
      </c>
      <c r="C138" s="8">
        <v>22.081727003773718</v>
      </c>
      <c r="D138" s="10">
        <v>-7.6943544591440709</v>
      </c>
      <c r="E138" s="8"/>
      <c r="F138" s="14"/>
      <c r="G138" s="14"/>
      <c r="S138" s="7"/>
      <c r="T138" s="132"/>
      <c r="U138" s="132"/>
      <c r="V138" s="132"/>
      <c r="W138" s="132"/>
      <c r="Y138" s="12"/>
      <c r="AH138" s="12"/>
      <c r="AI138" s="12"/>
      <c r="AJ138" s="12"/>
      <c r="AK138" s="12"/>
      <c r="AS138" s="10">
        <v>0.56816703864946327</v>
      </c>
    </row>
    <row r="139" spans="1:45">
      <c r="A139" s="7">
        <v>37196</v>
      </c>
      <c r="B139" s="8">
        <v>13.134559506333948</v>
      </c>
      <c r="C139" s="8">
        <v>21.94547923620182</v>
      </c>
      <c r="D139" s="10">
        <v>-6.2564834268459606</v>
      </c>
      <c r="E139" s="8"/>
      <c r="F139" s="14"/>
      <c r="G139" s="14"/>
      <c r="S139" s="7"/>
      <c r="T139" s="132"/>
      <c r="U139" s="132"/>
      <c r="V139" s="132"/>
      <c r="W139" s="132"/>
      <c r="Y139" s="12"/>
      <c r="AH139" s="12"/>
      <c r="AI139" s="12"/>
      <c r="AJ139" s="12"/>
      <c r="AK139" s="12"/>
      <c r="AS139" s="10">
        <v>0.56883110091336164</v>
      </c>
    </row>
    <row r="140" spans="1:45">
      <c r="A140" s="7">
        <v>37226</v>
      </c>
      <c r="B140" s="8">
        <v>13.177689094115577</v>
      </c>
      <c r="C140" s="8">
        <v>21.722886260421632</v>
      </c>
      <c r="D140" s="10">
        <v>-5.5729602553924344</v>
      </c>
      <c r="E140" s="8"/>
      <c r="F140" s="14"/>
      <c r="G140" s="14"/>
      <c r="S140" s="7"/>
      <c r="T140" s="132"/>
      <c r="U140" s="132"/>
      <c r="V140" s="132"/>
      <c r="W140" s="132"/>
      <c r="Y140" s="12"/>
      <c r="AH140" s="12"/>
      <c r="AI140" s="12"/>
      <c r="AJ140" s="12"/>
      <c r="AK140" s="12"/>
      <c r="AS140" s="10">
        <v>0.57075024462054857</v>
      </c>
    </row>
    <row r="141" spans="1:45">
      <c r="A141" s="7">
        <v>37257</v>
      </c>
      <c r="B141" s="8">
        <v>11.699058083787587</v>
      </c>
      <c r="C141" s="8">
        <v>21.124635762182479</v>
      </c>
      <c r="D141" s="10">
        <v>-10.079879955793402</v>
      </c>
      <c r="E141" s="8"/>
      <c r="F141" s="14"/>
      <c r="G141" s="14"/>
      <c r="S141" s="7"/>
      <c r="T141" s="132"/>
      <c r="U141" s="132"/>
      <c r="V141" s="132"/>
      <c r="W141" s="132"/>
      <c r="Y141" s="12"/>
      <c r="AA141" s="118"/>
      <c r="AH141" s="12"/>
      <c r="AI141" s="12"/>
      <c r="AJ141" s="12"/>
      <c r="AK141" s="12"/>
      <c r="AS141" s="10">
        <v>0.57529278321362332</v>
      </c>
    </row>
    <row r="142" spans="1:45">
      <c r="A142" s="7">
        <v>37288</v>
      </c>
      <c r="B142" s="8">
        <v>11.65018298452706</v>
      </c>
      <c r="C142" s="8">
        <v>20.764718692996283</v>
      </c>
      <c r="D142" s="10">
        <v>-9.5621143208886821</v>
      </c>
      <c r="E142" s="8"/>
      <c r="F142" s="14"/>
      <c r="G142" s="14"/>
      <c r="S142" s="7"/>
      <c r="T142" s="132"/>
      <c r="U142" s="132"/>
      <c r="V142" s="132"/>
      <c r="W142" s="132"/>
      <c r="Y142" s="12"/>
      <c r="Z142" s="12"/>
      <c r="AA142" s="118"/>
      <c r="AH142" s="12"/>
      <c r="AI142" s="12"/>
      <c r="AJ142" s="12"/>
      <c r="AK142" s="12"/>
      <c r="AS142" s="10">
        <v>0.58252185583808647</v>
      </c>
    </row>
    <row r="143" spans="1:45">
      <c r="A143" s="7">
        <v>37316</v>
      </c>
      <c r="B143" s="8">
        <v>11.321657044779238</v>
      </c>
      <c r="C143" s="8">
        <v>20.624337153871579</v>
      </c>
      <c r="D143" s="10">
        <v>-9.6831248770644649</v>
      </c>
      <c r="E143" s="8"/>
      <c r="F143" s="14"/>
      <c r="G143" s="14"/>
      <c r="S143" s="7"/>
      <c r="T143" s="132"/>
      <c r="U143" s="132"/>
      <c r="V143" s="132"/>
      <c r="W143" s="132"/>
      <c r="Y143" s="12"/>
      <c r="AA143" s="118"/>
      <c r="AH143" s="12"/>
      <c r="AI143" s="12"/>
      <c r="AJ143" s="12"/>
      <c r="AK143" s="12"/>
      <c r="AS143" s="10">
        <v>0.5866480161632126</v>
      </c>
    </row>
    <row r="144" spans="1:45">
      <c r="A144" s="7">
        <v>37347</v>
      </c>
      <c r="B144" s="8">
        <v>11.401983624156562</v>
      </c>
      <c r="C144" s="8">
        <v>20.394945374079601</v>
      </c>
      <c r="D144" s="10">
        <v>-8.4311675428123127</v>
      </c>
      <c r="E144" s="8"/>
      <c r="F144" s="14"/>
      <c r="G144" s="14"/>
      <c r="S144" s="7"/>
      <c r="T144" s="132"/>
      <c r="U144" s="132"/>
      <c r="V144" s="132"/>
      <c r="W144" s="132"/>
      <c r="Y144" s="12"/>
      <c r="AA144" s="118"/>
      <c r="AH144" s="12"/>
      <c r="AI144" s="12"/>
      <c r="AJ144" s="12"/>
      <c r="AK144" s="12"/>
      <c r="AS144" s="10">
        <v>0.59201580992441816</v>
      </c>
    </row>
    <row r="145" spans="1:45">
      <c r="A145" s="7">
        <v>37377</v>
      </c>
      <c r="B145" s="8">
        <v>11.710927062564359</v>
      </c>
      <c r="C145" s="8">
        <v>20.568893866506734</v>
      </c>
      <c r="D145" s="10">
        <v>-7.636943368530325</v>
      </c>
      <c r="E145" s="8"/>
      <c r="F145" s="14"/>
      <c r="G145" s="14"/>
      <c r="S145" s="7"/>
      <c r="T145" s="132"/>
      <c r="U145" s="132"/>
      <c r="V145" s="132"/>
      <c r="W145" s="133"/>
      <c r="Y145" s="12"/>
      <c r="Z145" s="12"/>
      <c r="AA145" s="118"/>
      <c r="AH145" s="12"/>
      <c r="AI145" s="12"/>
      <c r="AJ145" s="12"/>
      <c r="AK145" s="12"/>
      <c r="AS145" s="10">
        <v>0.59556059010009477</v>
      </c>
    </row>
    <row r="146" spans="1:45">
      <c r="A146" s="7">
        <v>37408</v>
      </c>
      <c r="B146" s="8">
        <v>11.699130792270656</v>
      </c>
      <c r="C146" s="8">
        <v>20.395050200839211</v>
      </c>
      <c r="D146" s="10">
        <v>-8.2131155855794784</v>
      </c>
      <c r="E146" s="8"/>
      <c r="F146" s="14"/>
      <c r="G146" s="14"/>
      <c r="S146" s="7"/>
      <c r="T146" s="132"/>
      <c r="U146" s="132"/>
      <c r="V146" s="132"/>
      <c r="W146" s="133"/>
      <c r="Y146" s="12"/>
      <c r="AA146" s="118"/>
      <c r="AH146" s="12"/>
      <c r="AI146" s="12"/>
      <c r="AJ146" s="12"/>
      <c r="AK146" s="12"/>
      <c r="AS146" s="10">
        <v>0.59811451792837744</v>
      </c>
    </row>
    <row r="147" spans="1:45">
      <c r="A147" s="7">
        <v>37438</v>
      </c>
      <c r="B147" s="8">
        <v>12.035145201735737</v>
      </c>
      <c r="C147" s="8">
        <v>20.25609401599926</v>
      </c>
      <c r="D147" s="10">
        <v>-7.8833677432249676</v>
      </c>
      <c r="E147" s="8"/>
      <c r="F147" s="14"/>
      <c r="G147" s="14"/>
      <c r="S147" s="7"/>
      <c r="T147" s="132"/>
      <c r="U147" s="132"/>
      <c r="V147" s="132"/>
      <c r="W147" s="133"/>
      <c r="Y147" s="12"/>
      <c r="AA147" s="118"/>
      <c r="AH147" s="12"/>
      <c r="AI147" s="12"/>
      <c r="AJ147" s="12"/>
      <c r="AK147" s="12"/>
      <c r="AS147" s="10">
        <v>0.59824962003462956</v>
      </c>
    </row>
    <row r="148" spans="1:45">
      <c r="A148" s="7">
        <v>37469</v>
      </c>
      <c r="B148" s="8">
        <v>12.323117034510672</v>
      </c>
      <c r="C148" s="8">
        <v>20.085318646269283</v>
      </c>
      <c r="D148" s="10">
        <v>-6.9704696549728435</v>
      </c>
      <c r="E148" s="8"/>
      <c r="F148" s="14"/>
      <c r="G148" s="14"/>
      <c r="S148" s="7"/>
      <c r="T148" s="132"/>
      <c r="U148" s="132"/>
      <c r="V148" s="132"/>
      <c r="W148" s="133"/>
      <c r="Y148" s="12"/>
      <c r="AA148" s="118"/>
      <c r="AH148" s="12"/>
      <c r="AI148" s="12"/>
      <c r="AJ148" s="12"/>
      <c r="AK148" s="12"/>
      <c r="AS148" s="10">
        <v>0.59881423882728035</v>
      </c>
    </row>
    <row r="149" spans="1:45">
      <c r="A149" s="7">
        <v>37500</v>
      </c>
      <c r="B149" s="8">
        <v>12.498359072862945</v>
      </c>
      <c r="C149" s="8">
        <v>19.872551260472211</v>
      </c>
      <c r="D149" s="10">
        <v>-6.8045816083979087</v>
      </c>
      <c r="E149" s="8"/>
      <c r="F149" s="14"/>
      <c r="G149" s="14"/>
      <c r="S149" s="7"/>
      <c r="T149" s="132"/>
      <c r="U149" s="132"/>
      <c r="V149" s="132"/>
      <c r="W149" s="133"/>
      <c r="Y149" s="12"/>
      <c r="AA149" s="118"/>
      <c r="AH149" s="12"/>
      <c r="AI149" s="12"/>
      <c r="AJ149" s="12"/>
      <c r="AK149" s="12"/>
      <c r="AS149" s="10">
        <v>0.60097128600734395</v>
      </c>
    </row>
    <row r="150" spans="1:45">
      <c r="A150" s="7">
        <v>37530</v>
      </c>
      <c r="B150" s="8">
        <v>12.684914173028835</v>
      </c>
      <c r="C150" s="8">
        <v>19.608061678184406</v>
      </c>
      <c r="D150" s="10">
        <v>-7.0343923854971901</v>
      </c>
      <c r="E150" s="8"/>
      <c r="F150" s="14"/>
      <c r="G150" s="14"/>
      <c r="S150" s="7"/>
      <c r="T150" s="132"/>
      <c r="U150" s="132"/>
      <c r="V150" s="132"/>
      <c r="W150" s="133"/>
      <c r="Y150" s="12"/>
      <c r="AA150" s="118"/>
      <c r="AH150" s="12"/>
      <c r="AI150" s="12"/>
      <c r="AJ150" s="12"/>
      <c r="AK150" s="12"/>
      <c r="AS150" s="10">
        <v>0.60433144232851987</v>
      </c>
    </row>
    <row r="151" spans="1:45">
      <c r="A151" s="7">
        <v>37561</v>
      </c>
      <c r="B151" s="8">
        <v>12.842513315748443</v>
      </c>
      <c r="C151" s="8">
        <v>19.371396611358147</v>
      </c>
      <c r="D151" s="10">
        <v>-8.1702555589082024</v>
      </c>
      <c r="E151" s="8"/>
      <c r="F151" s="14"/>
      <c r="G151" s="14"/>
      <c r="S151" s="7"/>
      <c r="T151" s="132"/>
      <c r="U151" s="132"/>
      <c r="V151" s="132"/>
      <c r="W151" s="134"/>
      <c r="Y151" s="12"/>
      <c r="AA151" s="118"/>
      <c r="AH151" s="12"/>
      <c r="AI151" s="12"/>
      <c r="AJ151" s="12"/>
      <c r="AK151" s="12"/>
      <c r="AS151" s="10">
        <v>0.60903461936914272</v>
      </c>
    </row>
    <row r="152" spans="1:45">
      <c r="A152" s="7">
        <v>37591</v>
      </c>
      <c r="B152" s="8">
        <v>13.004919737412877</v>
      </c>
      <c r="C152" s="8">
        <v>19.469357747991989</v>
      </c>
      <c r="D152" s="10">
        <v>-6.9520282817254859</v>
      </c>
      <c r="E152" s="8"/>
      <c r="F152" s="14"/>
      <c r="G152" s="14"/>
      <c r="S152" s="7"/>
      <c r="T152" s="132"/>
      <c r="U152" s="132"/>
      <c r="V152" s="132"/>
      <c r="W152" s="134"/>
      <c r="Y152" s="12"/>
      <c r="AA152" s="118"/>
      <c r="AH152" s="12"/>
      <c r="AI152" s="12"/>
      <c r="AJ152" s="12"/>
      <c r="AK152" s="12"/>
      <c r="AS152" s="10">
        <v>0.61066151820632897</v>
      </c>
    </row>
    <row r="153" spans="1:45">
      <c r="A153" s="7">
        <v>37622</v>
      </c>
      <c r="B153" s="8">
        <v>13.113740070949035</v>
      </c>
      <c r="C153" s="8">
        <v>19.18235382681296</v>
      </c>
      <c r="D153" s="10">
        <v>-1.6073753023773563</v>
      </c>
      <c r="E153" s="8"/>
      <c r="F153" s="14"/>
      <c r="G153" s="14"/>
      <c r="S153" s="7"/>
      <c r="T153" s="132"/>
      <c r="U153" s="132"/>
      <c r="V153" s="132"/>
      <c r="W153" s="133"/>
      <c r="Y153" s="12"/>
      <c r="AA153" s="118"/>
      <c r="AH153" s="12"/>
      <c r="AI153" s="12"/>
      <c r="AJ153" s="12"/>
      <c r="AK153" s="12"/>
      <c r="AS153" s="10">
        <v>0.61783153708747074</v>
      </c>
    </row>
    <row r="154" spans="1:45">
      <c r="A154" s="7">
        <v>37653</v>
      </c>
      <c r="B154" s="8">
        <v>13.046315522868349</v>
      </c>
      <c r="C154" s="8">
        <v>18.888527052484797</v>
      </c>
      <c r="D154" s="10">
        <v>-1.4809827496810701</v>
      </c>
      <c r="E154" s="8"/>
      <c r="F154" s="14"/>
      <c r="G154" s="14"/>
      <c r="S154" s="7"/>
      <c r="T154" s="132"/>
      <c r="U154" s="132"/>
      <c r="V154" s="132"/>
      <c r="W154" s="133"/>
      <c r="Y154" s="12"/>
      <c r="AA154" s="118"/>
      <c r="AH154" s="12"/>
      <c r="AI154" s="12"/>
      <c r="AJ154" s="12"/>
      <c r="AK154" s="12"/>
      <c r="AS154" s="10">
        <v>0.62469270658940523</v>
      </c>
    </row>
    <row r="155" spans="1:45">
      <c r="A155" s="7">
        <v>37681</v>
      </c>
      <c r="B155" s="8">
        <v>12.966361646867242</v>
      </c>
      <c r="C155" s="8">
        <v>18.773941733109059</v>
      </c>
      <c r="D155" s="10">
        <v>-0.64387045648184316</v>
      </c>
      <c r="E155" s="8"/>
      <c r="F155" s="14"/>
      <c r="G155" s="14"/>
      <c r="S155" s="7"/>
      <c r="T155" s="132"/>
      <c r="U155" s="132"/>
      <c r="V155" s="132"/>
      <c r="W155" s="133"/>
      <c r="Y155" s="12"/>
      <c r="AA155" s="118"/>
      <c r="AH155" s="12"/>
      <c r="AI155" s="12"/>
      <c r="AJ155" s="12"/>
      <c r="AK155" s="12"/>
      <c r="AS155" s="10">
        <v>0.63123402207260693</v>
      </c>
    </row>
    <row r="156" spans="1:45">
      <c r="A156" s="7">
        <v>37712</v>
      </c>
      <c r="B156" s="8">
        <v>13.115927473283636</v>
      </c>
      <c r="C156" s="8">
        <v>18.544715514172488</v>
      </c>
      <c r="D156" s="10">
        <v>-0.42861375319483974</v>
      </c>
      <c r="E156" s="8"/>
      <c r="F156" s="14"/>
      <c r="G156" s="14"/>
      <c r="S156" s="7"/>
      <c r="T156" s="132"/>
      <c r="U156" s="132"/>
      <c r="V156" s="132"/>
      <c r="W156" s="133"/>
      <c r="Y156" s="12"/>
      <c r="AA156" s="118"/>
      <c r="AH156" s="12"/>
      <c r="AI156" s="12"/>
      <c r="AJ156" s="12"/>
      <c r="AK156" s="12"/>
      <c r="AS156" s="10">
        <v>0.63847802208862559</v>
      </c>
    </row>
    <row r="157" spans="1:45">
      <c r="A157" s="7">
        <v>37742</v>
      </c>
      <c r="B157" s="8">
        <v>13.260732551272806</v>
      </c>
      <c r="C157" s="8">
        <v>18.425561227117154</v>
      </c>
      <c r="D157" s="10">
        <v>-1.8386940621055503</v>
      </c>
      <c r="E157" s="8"/>
      <c r="F157" s="14"/>
      <c r="G157" s="14"/>
      <c r="S157" s="7"/>
      <c r="T157" s="132"/>
      <c r="U157" s="132"/>
      <c r="V157" s="132"/>
      <c r="W157" s="133"/>
      <c r="Y157" s="12"/>
      <c r="AA157" s="118"/>
      <c r="AH157" s="12"/>
      <c r="AI157" s="12"/>
      <c r="AJ157" s="12"/>
      <c r="AK157" s="12"/>
      <c r="AS157" s="10">
        <v>0.64160578415280389</v>
      </c>
    </row>
    <row r="158" spans="1:45">
      <c r="A158" s="7">
        <v>37773</v>
      </c>
      <c r="B158" s="8">
        <v>13.518093609817605</v>
      </c>
      <c r="C158" s="8">
        <v>18.319342379976025</v>
      </c>
      <c r="D158" s="10">
        <v>-0.79997368797588564</v>
      </c>
      <c r="E158" s="8"/>
      <c r="F158" s="14"/>
      <c r="G158" s="14"/>
      <c r="S158" s="7"/>
      <c r="T158" s="132"/>
      <c r="U158" s="132"/>
      <c r="V158" s="132"/>
      <c r="W158" s="133"/>
      <c r="Y158" s="12"/>
      <c r="AA158" s="118"/>
      <c r="AH158" s="12"/>
      <c r="AI158" s="12"/>
      <c r="AJ158" s="12"/>
      <c r="AK158" s="12"/>
      <c r="AS158" s="10">
        <v>0.64125499728041624</v>
      </c>
    </row>
    <row r="159" spans="1:45">
      <c r="A159" s="7">
        <v>37803</v>
      </c>
      <c r="B159" s="8">
        <v>13.859623615819938</v>
      </c>
      <c r="C159" s="8">
        <v>18.20082844539483</v>
      </c>
      <c r="D159" s="10">
        <v>-0.7147051711582364</v>
      </c>
      <c r="E159" s="8"/>
      <c r="F159" s="14"/>
      <c r="G159" s="14"/>
      <c r="S159" s="7"/>
      <c r="T159" s="132"/>
      <c r="U159" s="132"/>
      <c r="V159" s="132"/>
      <c r="W159" s="133"/>
      <c r="Y159" s="12"/>
      <c r="AA159" s="118"/>
      <c r="AH159" s="12"/>
      <c r="AI159" s="12"/>
      <c r="AJ159" s="12"/>
      <c r="AK159" s="12"/>
      <c r="AS159" s="10">
        <v>0.64033724760533206</v>
      </c>
    </row>
    <row r="160" spans="1:45">
      <c r="A160" s="7">
        <v>37834</v>
      </c>
      <c r="B160" s="8">
        <v>14.138841332697078</v>
      </c>
      <c r="C160" s="8">
        <v>18.106931128832134</v>
      </c>
      <c r="D160" s="10">
        <v>-0.50191629380991198</v>
      </c>
      <c r="E160" s="8"/>
      <c r="F160" s="14"/>
      <c r="G160" s="14"/>
      <c r="S160" s="7"/>
      <c r="T160" s="132"/>
      <c r="U160" s="132"/>
      <c r="V160" s="132"/>
      <c r="W160" s="133"/>
      <c r="Y160" s="12"/>
      <c r="AA160" s="118"/>
      <c r="AH160" s="12"/>
      <c r="AI160" s="12"/>
      <c r="AJ160" s="12"/>
      <c r="AK160" s="12"/>
      <c r="AS160" s="10">
        <v>0.64231531356096105</v>
      </c>
    </row>
    <row r="161" spans="1:45">
      <c r="A161" s="7">
        <v>37865</v>
      </c>
      <c r="B161" s="8">
        <v>14.313370555402324</v>
      </c>
      <c r="C161" s="8">
        <v>17.924656531610388</v>
      </c>
      <c r="D161" s="10">
        <v>-0.41050203702674981</v>
      </c>
      <c r="E161" s="8"/>
      <c r="F161" s="14"/>
      <c r="G161" s="14"/>
      <c r="S161" s="7"/>
      <c r="T161" s="132"/>
      <c r="U161" s="132"/>
      <c r="V161" s="132"/>
      <c r="W161" s="133"/>
      <c r="Y161" s="12"/>
      <c r="AA161" s="118"/>
      <c r="AH161" s="12"/>
      <c r="AI161" s="12"/>
      <c r="AJ161" s="12"/>
      <c r="AK161" s="12"/>
      <c r="AS161" s="10">
        <v>0.64372920042389081</v>
      </c>
    </row>
    <row r="162" spans="1:45">
      <c r="A162" s="7">
        <v>37895</v>
      </c>
      <c r="B162" s="8">
        <v>14.608802936431008</v>
      </c>
      <c r="C162" s="8">
        <v>17.836650037388981</v>
      </c>
      <c r="D162" s="10">
        <v>0.4721680755259916</v>
      </c>
      <c r="E162" s="8"/>
      <c r="F162" s="14"/>
      <c r="G162" s="14"/>
      <c r="S162" s="7"/>
      <c r="T162" s="132"/>
      <c r="U162" s="132"/>
      <c r="V162" s="132"/>
      <c r="W162" s="133"/>
      <c r="Y162" s="12"/>
      <c r="AA162" s="118"/>
      <c r="AH162" s="12"/>
      <c r="AI162" s="12"/>
      <c r="AJ162" s="12"/>
      <c r="AK162" s="12"/>
      <c r="AS162" s="10">
        <v>0.64411720494457225</v>
      </c>
    </row>
    <row r="163" spans="1:45">
      <c r="A163" s="7">
        <v>37926</v>
      </c>
      <c r="B163" s="8">
        <v>14.889247502716843</v>
      </c>
      <c r="C163" s="8">
        <v>17.644767903924134</v>
      </c>
      <c r="D163" s="10">
        <v>0.99368713781939899</v>
      </c>
      <c r="E163" s="8"/>
      <c r="F163" s="14"/>
      <c r="G163" s="14"/>
      <c r="S163" s="7"/>
      <c r="T163" s="132"/>
      <c r="U163" s="132"/>
      <c r="V163" s="132"/>
      <c r="W163" s="133"/>
      <c r="Y163" s="12"/>
      <c r="AA163" s="118"/>
      <c r="AH163" s="12"/>
      <c r="AI163" s="12"/>
      <c r="AJ163" s="12"/>
      <c r="AK163" s="12"/>
      <c r="AS163" s="10">
        <v>0.64636078151323229</v>
      </c>
    </row>
    <row r="164" spans="1:45">
      <c r="A164" s="7">
        <v>37956</v>
      </c>
      <c r="B164" s="8">
        <v>15.141823555120908</v>
      </c>
      <c r="C164" s="8">
        <v>17.185763008545525</v>
      </c>
      <c r="D164" s="10">
        <v>-0.45171419688819769</v>
      </c>
      <c r="E164" s="8"/>
      <c r="F164" s="14"/>
      <c r="G164" s="14"/>
      <c r="S164" s="7"/>
      <c r="T164" s="132"/>
      <c r="U164" s="132"/>
      <c r="V164" s="132"/>
      <c r="W164" s="133"/>
      <c r="Y164" s="12"/>
      <c r="AA164" s="118"/>
      <c r="AH164" s="12"/>
      <c r="AI164" s="12"/>
      <c r="AJ164" s="12"/>
      <c r="AK164" s="12"/>
      <c r="AS164" s="10">
        <v>0.65029734715604226</v>
      </c>
    </row>
    <row r="165" spans="1:45">
      <c r="A165" s="7">
        <v>37987</v>
      </c>
      <c r="B165" s="8">
        <v>15.497866148269024</v>
      </c>
      <c r="C165" s="8">
        <v>17.036496663188625</v>
      </c>
      <c r="D165" s="10">
        <v>0.73776387463428961</v>
      </c>
      <c r="E165" s="8"/>
      <c r="F165" s="14"/>
      <c r="G165" s="14"/>
      <c r="S165" s="7"/>
      <c r="T165" s="132"/>
      <c r="U165" s="132"/>
      <c r="V165" s="132"/>
      <c r="W165" s="133"/>
      <c r="Y165" s="12"/>
      <c r="AA165" s="118"/>
      <c r="AH165" s="12"/>
      <c r="AI165" s="12"/>
      <c r="AJ165" s="12"/>
      <c r="AK165" s="12"/>
      <c r="AS165" s="10">
        <v>0.65606014019779257</v>
      </c>
    </row>
    <row r="166" spans="1:45">
      <c r="A166" s="7">
        <v>38018</v>
      </c>
      <c r="B166" s="8">
        <v>15.470507565402436</v>
      </c>
      <c r="C166" s="8">
        <v>16.792895294287774</v>
      </c>
      <c r="D166" s="10">
        <v>1.0288457929980233</v>
      </c>
      <c r="E166" s="8"/>
      <c r="F166" s="14"/>
      <c r="G166" s="14"/>
      <c r="S166" s="7"/>
      <c r="T166" s="132"/>
      <c r="U166" s="132"/>
      <c r="V166" s="132"/>
      <c r="W166" s="133"/>
      <c r="Y166" s="12"/>
      <c r="AA166" s="118"/>
      <c r="AH166" s="12"/>
      <c r="AI166" s="12"/>
      <c r="AJ166" s="12"/>
      <c r="AK166" s="12"/>
      <c r="AS166" s="10">
        <v>0.66392910721108656</v>
      </c>
    </row>
    <row r="167" spans="1:45">
      <c r="A167" s="7">
        <v>38047</v>
      </c>
      <c r="B167" s="8">
        <v>15.589112139442049</v>
      </c>
      <c r="C167" s="8">
        <v>16.602526511117166</v>
      </c>
      <c r="D167" s="10">
        <v>1.4219626863038792</v>
      </c>
      <c r="E167" s="8"/>
      <c r="F167" s="14"/>
      <c r="G167" s="14"/>
      <c r="S167" s="7"/>
      <c r="T167" s="132"/>
      <c r="U167" s="132"/>
      <c r="V167" s="132"/>
      <c r="W167" s="133"/>
      <c r="Y167" s="12"/>
      <c r="AA167" s="118"/>
      <c r="AH167" s="12"/>
      <c r="AI167" s="12"/>
      <c r="AJ167" s="12"/>
      <c r="AK167" s="12"/>
      <c r="AS167" s="10">
        <v>0.67046406411789961</v>
      </c>
    </row>
    <row r="168" spans="1:45">
      <c r="A168" s="7">
        <v>38078</v>
      </c>
      <c r="B168" s="8">
        <v>15.948470140002058</v>
      </c>
      <c r="C168" s="8">
        <v>16.531318175467472</v>
      </c>
      <c r="D168" s="10">
        <v>2.587266873695393</v>
      </c>
      <c r="E168" s="8"/>
      <c r="F168" s="14"/>
      <c r="G168" s="14"/>
      <c r="S168" s="7"/>
      <c r="T168" s="132"/>
      <c r="U168" s="132"/>
      <c r="V168" s="132"/>
      <c r="W168" s="133"/>
      <c r="Y168" s="12"/>
      <c r="AA168" s="118"/>
      <c r="AH168" s="12"/>
      <c r="AI168" s="12"/>
      <c r="AJ168" s="12"/>
      <c r="AK168" s="12"/>
      <c r="AS168" s="10">
        <v>0.67352216674737519</v>
      </c>
    </row>
    <row r="169" spans="1:45">
      <c r="A169" s="7">
        <v>38108</v>
      </c>
      <c r="B169" s="8">
        <v>16.189995670610319</v>
      </c>
      <c r="C169" s="8">
        <v>16.232043099230793</v>
      </c>
      <c r="D169" s="10">
        <v>2.321966073397097</v>
      </c>
      <c r="E169" s="8"/>
      <c r="F169" s="14"/>
      <c r="G169" s="14"/>
      <c r="S169" s="7"/>
      <c r="T169" s="132"/>
      <c r="U169" s="132"/>
      <c r="V169" s="132"/>
      <c r="W169" s="133"/>
      <c r="Y169" s="12"/>
      <c r="AA169" s="118"/>
      <c r="AH169" s="12"/>
      <c r="AI169" s="12"/>
      <c r="AJ169" s="12"/>
      <c r="AK169" s="12"/>
      <c r="AS169" s="10">
        <v>0.67608719098486159</v>
      </c>
    </row>
    <row r="170" spans="1:45">
      <c r="A170" s="7">
        <v>38139</v>
      </c>
      <c r="B170" s="8">
        <v>16.375926276550349</v>
      </c>
      <c r="C170" s="8">
        <v>16.232940914768285</v>
      </c>
      <c r="D170" s="10">
        <v>2.4230318100123105</v>
      </c>
      <c r="E170" s="8"/>
      <c r="F170" s="14"/>
      <c r="G170" s="14"/>
      <c r="S170" s="7"/>
      <c r="T170" s="132"/>
      <c r="U170" s="132"/>
      <c r="V170" s="132"/>
      <c r="W170" s="133"/>
      <c r="Y170" s="12"/>
      <c r="AA170" s="118"/>
      <c r="AH170" s="12"/>
      <c r="AI170" s="12"/>
      <c r="AJ170" s="12"/>
      <c r="AK170" s="12"/>
      <c r="AS170" s="10">
        <v>0.68016709033123091</v>
      </c>
    </row>
    <row r="171" spans="1:45">
      <c r="A171" s="7">
        <v>38169</v>
      </c>
      <c r="B171" s="8">
        <v>16.756352135114682</v>
      </c>
      <c r="C171" s="8">
        <v>16.176079058305891</v>
      </c>
      <c r="D171" s="10">
        <v>2.7197967469107631</v>
      </c>
      <c r="E171" s="8"/>
      <c r="F171" s="14"/>
      <c r="G171" s="14"/>
      <c r="S171" s="7"/>
      <c r="T171" s="132"/>
      <c r="U171" s="132"/>
      <c r="V171" s="132"/>
      <c r="W171" s="133"/>
      <c r="Y171" s="12"/>
      <c r="AA171" s="118"/>
      <c r="AH171" s="12"/>
      <c r="AI171" s="12"/>
      <c r="AJ171" s="12"/>
      <c r="AK171" s="12"/>
      <c r="AS171" s="10">
        <v>0.67995685630904901</v>
      </c>
    </row>
    <row r="172" spans="1:45">
      <c r="A172" s="7">
        <v>38200</v>
      </c>
      <c r="B172" s="8">
        <v>17.121339158281053</v>
      </c>
      <c r="C172" s="8">
        <v>16.553792558958929</v>
      </c>
      <c r="D172" s="10">
        <v>4.4327027904698557</v>
      </c>
      <c r="E172" s="8"/>
      <c r="F172" s="14"/>
      <c r="G172" s="14"/>
      <c r="S172" s="7"/>
      <c r="T172" s="132"/>
      <c r="U172" s="132"/>
      <c r="V172" s="132"/>
      <c r="W172" s="133"/>
      <c r="Y172" s="12"/>
      <c r="AA172" s="118"/>
      <c r="AH172" s="12"/>
      <c r="AI172" s="12"/>
      <c r="AJ172" s="12"/>
      <c r="AK172" s="12"/>
      <c r="AS172" s="10">
        <v>0.68016200130978322</v>
      </c>
    </row>
    <row r="173" spans="1:45">
      <c r="A173" s="7">
        <v>38231</v>
      </c>
      <c r="B173" s="8">
        <v>17.553778049015605</v>
      </c>
      <c r="C173" s="8">
        <v>16.056270108203158</v>
      </c>
      <c r="D173" s="10">
        <v>4.2559089193109356</v>
      </c>
      <c r="E173" s="8"/>
      <c r="F173" s="14"/>
      <c r="G173" s="14"/>
      <c r="S173" s="7"/>
      <c r="T173" s="132"/>
      <c r="U173" s="132"/>
      <c r="V173" s="132"/>
      <c r="W173" s="133"/>
      <c r="Y173" s="12"/>
      <c r="AA173" s="118"/>
      <c r="AH173" s="12"/>
      <c r="AI173" s="12"/>
      <c r="AJ173" s="12"/>
      <c r="AK173" s="12"/>
      <c r="AS173" s="10">
        <v>0.68217685512273696</v>
      </c>
    </row>
    <row r="174" spans="1:45">
      <c r="A174" s="7">
        <v>38261</v>
      </c>
      <c r="B174" s="8">
        <v>18.005526061266963</v>
      </c>
      <c r="C174" s="8">
        <v>15.925300412950117</v>
      </c>
      <c r="D174" s="10">
        <v>4.578063686136935</v>
      </c>
      <c r="E174" s="8"/>
      <c r="F174" s="14"/>
      <c r="G174" s="14"/>
      <c r="S174" s="7"/>
      <c r="T174" s="132"/>
      <c r="U174" s="132"/>
      <c r="V174" s="132"/>
      <c r="W174" s="133"/>
      <c r="Y174" s="12"/>
      <c r="AA174" s="118"/>
      <c r="AH174" s="12"/>
      <c r="AI174" s="12"/>
      <c r="AJ174" s="12"/>
      <c r="AK174" s="12"/>
      <c r="AS174" s="10">
        <v>0.68210900965677157</v>
      </c>
    </row>
    <row r="175" spans="1:45">
      <c r="A175" s="7">
        <v>38292</v>
      </c>
      <c r="B175" s="8">
        <v>18.474572159952697</v>
      </c>
      <c r="C175" s="8">
        <v>15.638168975432373</v>
      </c>
      <c r="D175" s="10">
        <v>4.8525388244017309</v>
      </c>
      <c r="E175" s="8"/>
      <c r="F175" s="14"/>
      <c r="G175" s="14"/>
      <c r="S175" s="7"/>
      <c r="T175" s="132"/>
      <c r="U175" s="132"/>
      <c r="V175" s="132"/>
      <c r="W175" s="133"/>
      <c r="Y175" s="12"/>
      <c r="AA175" s="118"/>
      <c r="AH175" s="12"/>
      <c r="AI175" s="12"/>
      <c r="AJ175" s="12"/>
      <c r="AK175" s="12"/>
      <c r="AS175" s="10">
        <v>0.68400353900441047</v>
      </c>
    </row>
    <row r="176" spans="1:45">
      <c r="A176" s="7">
        <v>38322</v>
      </c>
      <c r="B176" s="8">
        <v>18.975544589158979</v>
      </c>
      <c r="C176" s="8">
        <v>15.061720668332908</v>
      </c>
      <c r="D176" s="10">
        <v>5.2886060345346042</v>
      </c>
      <c r="E176" s="8"/>
      <c r="F176" s="14"/>
      <c r="G176" s="14"/>
      <c r="S176" s="7"/>
      <c r="T176" s="132"/>
      <c r="U176" s="132"/>
      <c r="V176" s="132"/>
      <c r="W176" s="133"/>
      <c r="Y176" s="12"/>
      <c r="AA176" s="118"/>
      <c r="AH176" s="12"/>
      <c r="AI176" s="12"/>
      <c r="AJ176" s="12"/>
      <c r="AK176" s="12"/>
      <c r="AS176" s="10">
        <v>0.68604759267027604</v>
      </c>
    </row>
    <row r="177" spans="1:45">
      <c r="A177" s="7">
        <v>38353</v>
      </c>
      <c r="B177" s="8">
        <v>19.144021577477496</v>
      </c>
      <c r="C177" s="8">
        <v>14.953788297332261</v>
      </c>
      <c r="D177" s="10">
        <v>4.8055253837690159</v>
      </c>
      <c r="E177" s="8"/>
      <c r="F177" s="14"/>
      <c r="G177" s="14"/>
      <c r="S177" s="7"/>
      <c r="T177" s="132"/>
      <c r="U177" s="132"/>
      <c r="V177" s="132"/>
      <c r="W177" s="133"/>
      <c r="Y177" s="12"/>
      <c r="AA177" s="118"/>
      <c r="AH177" s="12"/>
      <c r="AI177" s="12"/>
      <c r="AJ177" s="12"/>
      <c r="AK177" s="12"/>
      <c r="AS177" s="10">
        <v>0.69168736711927503</v>
      </c>
    </row>
    <row r="178" spans="1:45">
      <c r="A178" s="7">
        <v>38384</v>
      </c>
      <c r="B178" s="8">
        <v>19.317026940415612</v>
      </c>
      <c r="C178" s="8">
        <v>14.771002292754849</v>
      </c>
      <c r="D178" s="10">
        <v>5.6554058523068385</v>
      </c>
      <c r="E178" s="8"/>
      <c r="F178" s="14"/>
      <c r="G178" s="14"/>
      <c r="S178" s="7"/>
      <c r="T178" s="132"/>
      <c r="U178" s="132"/>
      <c r="V178" s="132"/>
      <c r="W178" s="133"/>
      <c r="Y178" s="12"/>
      <c r="AA178" s="118"/>
      <c r="AH178" s="12"/>
      <c r="AI178" s="12"/>
      <c r="AJ178" s="12"/>
      <c r="AK178" s="12"/>
      <c r="AS178" s="10">
        <v>0.69875962826138649</v>
      </c>
    </row>
    <row r="179" spans="1:45">
      <c r="A179" s="7">
        <v>38412</v>
      </c>
      <c r="B179" s="8">
        <v>19.465969327255738</v>
      </c>
      <c r="C179" s="8">
        <v>14.570108078497039</v>
      </c>
      <c r="D179" s="10">
        <v>5.7295584583779036</v>
      </c>
      <c r="E179" s="8"/>
      <c r="F179" s="14"/>
      <c r="G179" s="14"/>
      <c r="S179" s="7"/>
      <c r="T179" s="132"/>
      <c r="U179" s="132"/>
      <c r="V179" s="132"/>
      <c r="W179" s="133"/>
      <c r="Y179" s="12"/>
      <c r="AA179" s="118"/>
      <c r="AH179" s="12"/>
      <c r="AI179" s="12"/>
      <c r="AJ179" s="12"/>
      <c r="AK179" s="12"/>
      <c r="AS179" s="10">
        <v>0.70416461181860979</v>
      </c>
    </row>
    <row r="180" spans="1:45">
      <c r="A180" s="7">
        <v>38443</v>
      </c>
      <c r="B180" s="8">
        <v>20.006775152074155</v>
      </c>
      <c r="C180" s="8">
        <v>14.524100204576671</v>
      </c>
      <c r="D180" s="10">
        <v>6.3149643133739053</v>
      </c>
      <c r="E180" s="8"/>
      <c r="F180" s="14"/>
      <c r="G180" s="14"/>
      <c r="S180" s="7"/>
      <c r="T180" s="132"/>
      <c r="U180" s="132"/>
      <c r="V180" s="132"/>
      <c r="W180" s="133"/>
      <c r="Y180" s="12"/>
      <c r="AA180" s="118"/>
      <c r="AH180" s="12"/>
      <c r="AI180" s="12"/>
      <c r="AJ180" s="12"/>
      <c r="AK180" s="12"/>
      <c r="AS180" s="10">
        <v>0.70725371907491286</v>
      </c>
    </row>
    <row r="181" spans="1:45">
      <c r="A181" s="7">
        <v>38473</v>
      </c>
      <c r="B181" s="8">
        <v>20.392724441152435</v>
      </c>
      <c r="C181" s="8">
        <v>14.424474954320461</v>
      </c>
      <c r="D181" s="10">
        <v>7.387446059868874</v>
      </c>
      <c r="E181" s="8"/>
      <c r="F181" s="14"/>
      <c r="G181" s="14"/>
      <c r="S181" s="7"/>
      <c r="T181" s="132"/>
      <c r="U181" s="132"/>
      <c r="V181" s="132"/>
      <c r="W181" s="133"/>
      <c r="Y181" s="12"/>
      <c r="AA181" s="118"/>
      <c r="AH181" s="12"/>
      <c r="AI181" s="12"/>
      <c r="AJ181" s="12"/>
      <c r="AK181" s="12"/>
      <c r="AS181" s="10">
        <v>0.71013827185229261</v>
      </c>
    </row>
    <row r="182" spans="1:45">
      <c r="A182" s="7">
        <v>38504</v>
      </c>
      <c r="B182" s="8">
        <v>20.821233714019627</v>
      </c>
      <c r="C182" s="8">
        <v>14.318562946782563</v>
      </c>
      <c r="D182" s="10">
        <v>7.7614762102418355</v>
      </c>
      <c r="E182" s="8"/>
      <c r="F182" s="14"/>
      <c r="G182" s="14"/>
      <c r="S182" s="7"/>
      <c r="T182" s="132"/>
      <c r="U182" s="132"/>
      <c r="V182" s="132"/>
      <c r="W182" s="133"/>
      <c r="Y182" s="12"/>
      <c r="AA182" s="118"/>
      <c r="AH182" s="12"/>
      <c r="AI182" s="12"/>
      <c r="AJ182" s="12"/>
      <c r="AK182" s="12"/>
      <c r="AS182" s="10">
        <v>0.71298578686066072</v>
      </c>
    </row>
    <row r="183" spans="1:45">
      <c r="A183" s="7">
        <v>38534</v>
      </c>
      <c r="B183" s="8">
        <v>21.445764421864332</v>
      </c>
      <c r="C183" s="8">
        <v>14.282814535018774</v>
      </c>
      <c r="D183" s="10">
        <v>8.4905597981516969</v>
      </c>
      <c r="E183" s="8"/>
      <c r="F183" s="14"/>
      <c r="G183" s="14"/>
      <c r="S183" s="7"/>
      <c r="T183" s="132"/>
      <c r="U183" s="132"/>
      <c r="V183" s="132"/>
      <c r="W183" s="133"/>
      <c r="Y183" s="12"/>
      <c r="AA183" s="118"/>
      <c r="AH183" s="12"/>
      <c r="AI183" s="12"/>
      <c r="AJ183" s="12"/>
      <c r="AK183" s="12"/>
      <c r="AS183" s="10">
        <v>0.71333277555746422</v>
      </c>
    </row>
    <row r="184" spans="1:45">
      <c r="A184" s="7">
        <v>38565</v>
      </c>
      <c r="B184" s="8">
        <v>22.09484522655432</v>
      </c>
      <c r="C184" s="8">
        <v>14.228484076119772</v>
      </c>
      <c r="D184" s="10">
        <v>7.8639561313976092</v>
      </c>
      <c r="E184" s="8"/>
      <c r="F184" s="14"/>
      <c r="G184" s="14"/>
      <c r="S184" s="7"/>
      <c r="T184" s="132"/>
      <c r="U184" s="132"/>
      <c r="V184" s="132"/>
      <c r="W184" s="133"/>
      <c r="Y184" s="12"/>
      <c r="AA184" s="118"/>
      <c r="AH184" s="12"/>
      <c r="AI184" s="12"/>
      <c r="AJ184" s="12"/>
      <c r="AK184" s="12"/>
      <c r="AS184" s="10">
        <v>0.71334374712241211</v>
      </c>
    </row>
    <row r="185" spans="1:45">
      <c r="A185" s="7">
        <v>38596</v>
      </c>
      <c r="B185" s="8">
        <v>22.774019134311796</v>
      </c>
      <c r="C185" s="8">
        <v>14.091295691246959</v>
      </c>
      <c r="D185" s="10">
        <v>9.6853972154777423</v>
      </c>
      <c r="E185" s="8"/>
      <c r="F185" s="14"/>
      <c r="G185" s="14"/>
      <c r="I185" s="17"/>
      <c r="S185" s="7"/>
      <c r="T185" s="132"/>
      <c r="U185" s="132"/>
      <c r="V185" s="132"/>
      <c r="W185" s="133"/>
      <c r="Y185" s="12"/>
      <c r="AA185" s="118"/>
      <c r="AH185" s="12"/>
      <c r="AI185" s="12"/>
      <c r="AJ185" s="12"/>
      <c r="AK185" s="12"/>
      <c r="AS185" s="10">
        <v>0.71639551612649621</v>
      </c>
    </row>
    <row r="186" spans="1:45">
      <c r="A186" s="7">
        <v>38626</v>
      </c>
      <c r="B186" s="8">
        <v>23.352228120989224</v>
      </c>
      <c r="C186" s="8">
        <v>14.00282302994151</v>
      </c>
      <c r="D186" s="10">
        <v>10.091780933528426</v>
      </c>
      <c r="E186" s="8"/>
      <c r="F186" s="14"/>
      <c r="G186" s="14"/>
      <c r="I186" s="18"/>
      <c r="S186" s="7"/>
      <c r="T186" s="132"/>
      <c r="U186" s="132"/>
      <c r="V186" s="132"/>
      <c r="W186" s="133"/>
      <c r="Y186" s="12"/>
      <c r="AA186" s="118"/>
      <c r="AH186" s="12"/>
      <c r="AI186" s="12"/>
      <c r="AJ186" s="12"/>
      <c r="AK186" s="12"/>
      <c r="AS186" s="10">
        <v>0.71804380533302592</v>
      </c>
    </row>
    <row r="187" spans="1:45">
      <c r="A187" s="7">
        <v>38657</v>
      </c>
      <c r="B187" s="8">
        <v>24.146903998271679</v>
      </c>
      <c r="C187" s="8">
        <v>13.946273699575299</v>
      </c>
      <c r="D187" s="10">
        <v>11.668474681247499</v>
      </c>
      <c r="E187" s="8"/>
      <c r="F187" s="14"/>
      <c r="G187" s="14"/>
      <c r="I187" s="18"/>
      <c r="S187" s="7"/>
      <c r="T187" s="132"/>
      <c r="U187" s="132"/>
      <c r="V187" s="132"/>
      <c r="W187" s="133"/>
      <c r="Y187" s="12"/>
      <c r="AA187" s="118"/>
      <c r="AH187" s="12"/>
      <c r="AI187" s="12"/>
      <c r="AJ187" s="12"/>
      <c r="AK187" s="12"/>
      <c r="AS187" s="10">
        <v>0.71886461168033922</v>
      </c>
    </row>
    <row r="188" spans="1:45">
      <c r="A188" s="7">
        <v>38687</v>
      </c>
      <c r="B188" s="8">
        <v>25.066322792353656</v>
      </c>
      <c r="C188" s="8">
        <v>13.955318363529122</v>
      </c>
      <c r="D188" s="10">
        <v>14.643878880057159</v>
      </c>
      <c r="E188" s="8"/>
      <c r="F188" s="14"/>
      <c r="G188" s="14"/>
      <c r="I188" s="18"/>
      <c r="S188" s="7"/>
      <c r="T188" s="132"/>
      <c r="U188" s="132"/>
      <c r="V188" s="132"/>
      <c r="W188" s="133"/>
      <c r="Y188" s="12"/>
      <c r="AA188" s="118"/>
      <c r="AH188" s="12"/>
      <c r="AI188" s="12"/>
      <c r="AJ188" s="12"/>
      <c r="AK188" s="12"/>
      <c r="AS188" s="10">
        <v>0.71935452808021882</v>
      </c>
    </row>
    <row r="189" spans="1:45">
      <c r="A189" s="7">
        <v>38718</v>
      </c>
      <c r="B189" s="8">
        <v>25.500336282286121</v>
      </c>
      <c r="C189" s="8">
        <v>13.842109768666024</v>
      </c>
      <c r="D189" s="10">
        <v>15.381152617713845</v>
      </c>
      <c r="E189" s="8"/>
      <c r="F189" s="14"/>
      <c r="G189" s="14"/>
      <c r="I189" s="18"/>
      <c r="S189" s="7"/>
      <c r="T189" s="132"/>
      <c r="U189" s="132"/>
      <c r="V189" s="132"/>
      <c r="W189" s="133"/>
      <c r="Y189" s="12"/>
      <c r="AA189" s="118"/>
      <c r="AH189" s="12"/>
      <c r="AI189" s="12"/>
      <c r="AJ189" s="12"/>
      <c r="AK189" s="12"/>
      <c r="AS189" s="10">
        <v>0.72324992881805883</v>
      </c>
    </row>
    <row r="190" spans="1:45">
      <c r="A190" s="7">
        <v>38749</v>
      </c>
      <c r="B190" s="8">
        <v>26.126902017359836</v>
      </c>
      <c r="C190" s="8">
        <v>13.763927149783667</v>
      </c>
      <c r="D190" s="10">
        <v>17.022984503681538</v>
      </c>
      <c r="E190" s="8"/>
      <c r="F190" s="14"/>
      <c r="G190" s="14"/>
      <c r="I190" s="18"/>
      <c r="S190" s="7"/>
      <c r="T190" s="132"/>
      <c r="U190" s="132"/>
      <c r="V190" s="132"/>
      <c r="W190" s="133"/>
      <c r="Y190" s="12"/>
      <c r="AA190" s="118"/>
      <c r="AH190" s="12"/>
      <c r="AI190" s="12"/>
      <c r="AJ190" s="12"/>
      <c r="AK190" s="12"/>
      <c r="AS190" s="10">
        <v>0.72800681325944894</v>
      </c>
    </row>
    <row r="191" spans="1:45">
      <c r="A191" s="7">
        <v>38777</v>
      </c>
      <c r="B191" s="8">
        <v>26.846529730354838</v>
      </c>
      <c r="C191" s="8">
        <v>13.700067418369516</v>
      </c>
      <c r="D191" s="10">
        <v>19.128290447098252</v>
      </c>
      <c r="E191" s="8"/>
      <c r="F191" s="14"/>
      <c r="G191" s="14"/>
      <c r="I191" s="18"/>
      <c r="S191" s="7"/>
      <c r="T191" s="132"/>
      <c r="U191" s="132"/>
      <c r="V191" s="132"/>
      <c r="W191" s="133"/>
      <c r="Y191" s="12"/>
      <c r="AA191" s="118"/>
      <c r="AH191" s="12"/>
      <c r="AI191" s="12"/>
      <c r="AJ191" s="12"/>
      <c r="AK191" s="12"/>
      <c r="AS191" s="10">
        <v>0.73311990933957705</v>
      </c>
    </row>
    <row r="192" spans="1:45">
      <c r="A192" s="7">
        <v>38808</v>
      </c>
      <c r="B192" s="8">
        <v>27.6587837317878</v>
      </c>
      <c r="C192" s="8">
        <v>13.664030198141642</v>
      </c>
      <c r="D192" s="10">
        <v>19.669175782914095</v>
      </c>
      <c r="E192" s="8"/>
      <c r="F192" s="14"/>
      <c r="G192" s="14"/>
      <c r="I192" s="18"/>
      <c r="S192" s="7"/>
      <c r="T192" s="132"/>
      <c r="U192" s="132"/>
      <c r="V192" s="132"/>
      <c r="W192" s="133"/>
      <c r="Y192" s="12"/>
      <c r="AA192" s="118"/>
      <c r="AH192" s="12"/>
      <c r="AI192" s="12"/>
      <c r="AJ192" s="12"/>
      <c r="AK192" s="12"/>
      <c r="AS192" s="10">
        <v>0.73640259696565691</v>
      </c>
    </row>
    <row r="193" spans="1:45">
      <c r="A193" s="7">
        <v>38838</v>
      </c>
      <c r="B193" s="8">
        <v>28.651802078697553</v>
      </c>
      <c r="C193" s="8">
        <v>13.707142810676848</v>
      </c>
      <c r="D193" s="10">
        <v>21.660976829980516</v>
      </c>
      <c r="E193" s="8"/>
      <c r="F193" s="14"/>
      <c r="G193" s="14"/>
      <c r="I193" s="18"/>
      <c r="S193" s="7"/>
      <c r="T193" s="132"/>
      <c r="U193" s="132"/>
      <c r="V193" s="132"/>
      <c r="W193" s="133"/>
      <c r="Y193" s="12"/>
      <c r="AA193" s="118"/>
      <c r="AH193" s="12"/>
      <c r="AI193" s="12"/>
      <c r="AJ193" s="12"/>
      <c r="AK193" s="12"/>
      <c r="AS193" s="10">
        <v>0.73881668887202756</v>
      </c>
    </row>
    <row r="194" spans="1:45">
      <c r="A194" s="7">
        <v>38869</v>
      </c>
      <c r="B194" s="8">
        <v>29.459316692060675</v>
      </c>
      <c r="C194" s="8">
        <v>13.765135681836471</v>
      </c>
      <c r="D194" s="10">
        <v>23.007121501397986</v>
      </c>
      <c r="E194" s="8"/>
      <c r="F194" s="14"/>
      <c r="G194" s="14"/>
      <c r="I194" s="18"/>
      <c r="S194" s="7"/>
      <c r="T194" s="132"/>
      <c r="U194" s="132"/>
      <c r="V194" s="132"/>
      <c r="W194" s="133"/>
      <c r="Y194" s="12"/>
      <c r="AA194" s="118"/>
      <c r="AH194" s="12"/>
      <c r="AI194" s="12"/>
      <c r="AJ194" s="12"/>
      <c r="AK194" s="12"/>
      <c r="AS194" s="10">
        <v>0.74106493886511471</v>
      </c>
    </row>
    <row r="195" spans="1:45">
      <c r="A195" s="7">
        <v>38899</v>
      </c>
      <c r="B195" s="8">
        <v>30.255629774113206</v>
      </c>
      <c r="C195" s="8">
        <v>13.841669855793427</v>
      </c>
      <c r="D195" s="10">
        <v>23.423043729566785</v>
      </c>
      <c r="E195" s="8"/>
      <c r="F195" s="14"/>
      <c r="G195" s="14"/>
      <c r="I195" s="18"/>
      <c r="S195" s="7"/>
      <c r="T195" s="132"/>
      <c r="U195" s="132"/>
      <c r="V195" s="132"/>
      <c r="W195" s="133"/>
      <c r="Y195" s="12"/>
      <c r="AA195" s="118"/>
      <c r="AH195" s="12"/>
      <c r="AI195" s="12"/>
      <c r="AJ195" s="12"/>
      <c r="AK195" s="12"/>
      <c r="AS195" s="10">
        <v>0.74412634654205922</v>
      </c>
    </row>
    <row r="196" spans="1:45">
      <c r="A196" s="7">
        <v>38930</v>
      </c>
      <c r="B196" s="8">
        <v>31.252719063779274</v>
      </c>
      <c r="C196" s="8">
        <v>14.026971087982378</v>
      </c>
      <c r="D196" s="10">
        <v>24.657323601744309</v>
      </c>
      <c r="E196" s="8"/>
      <c r="F196" s="14"/>
      <c r="G196" s="14"/>
      <c r="I196" s="18"/>
      <c r="S196" s="7"/>
      <c r="T196" s="132"/>
      <c r="U196" s="132"/>
      <c r="V196" s="132"/>
      <c r="W196" s="133"/>
      <c r="Y196" s="12"/>
      <c r="AA196" s="118"/>
      <c r="AH196" s="12"/>
      <c r="AI196" s="12"/>
      <c r="AJ196" s="12"/>
      <c r="AK196" s="12"/>
      <c r="AS196" s="10">
        <v>0.74704594216919007</v>
      </c>
    </row>
    <row r="197" spans="1:45">
      <c r="A197" s="7">
        <v>38961</v>
      </c>
      <c r="B197" s="8">
        <v>32.470865872164019</v>
      </c>
      <c r="C197" s="8">
        <v>14.291576468717547</v>
      </c>
      <c r="D197" s="10">
        <v>26.846719096675443</v>
      </c>
      <c r="E197" s="8"/>
      <c r="F197" s="14"/>
      <c r="G197" s="14"/>
      <c r="I197" s="18"/>
      <c r="S197" s="7"/>
      <c r="T197" s="132"/>
      <c r="U197" s="132"/>
      <c r="V197" s="132"/>
      <c r="W197" s="133"/>
      <c r="Y197" s="12"/>
      <c r="AA197" s="118"/>
      <c r="AH197" s="12"/>
      <c r="AI197" s="12"/>
      <c r="AJ197" s="12"/>
      <c r="AK197" s="12"/>
      <c r="AS197" s="10">
        <v>0.74918392852819704</v>
      </c>
    </row>
    <row r="198" spans="1:45">
      <c r="A198" s="7">
        <v>38991</v>
      </c>
      <c r="B198" s="8">
        <v>33.536014852024579</v>
      </c>
      <c r="C198" s="8">
        <v>14.600174714553642</v>
      </c>
      <c r="D198" s="10">
        <v>28.861259946043116</v>
      </c>
      <c r="E198" s="8"/>
      <c r="F198" s="14"/>
      <c r="G198" s="14"/>
      <c r="I198" s="18"/>
      <c r="S198" s="7"/>
      <c r="T198" s="132"/>
      <c r="U198" s="132"/>
      <c r="V198" s="132"/>
      <c r="W198" s="133"/>
      <c r="Y198" s="12"/>
      <c r="AA198" s="118"/>
      <c r="AH198" s="12"/>
      <c r="AI198" s="12"/>
      <c r="AJ198" s="12"/>
      <c r="AK198" s="12"/>
      <c r="AS198" s="10">
        <v>0.74810060604459139</v>
      </c>
    </row>
    <row r="199" spans="1:45">
      <c r="A199" s="7">
        <v>39022</v>
      </c>
      <c r="B199" s="8">
        <v>34.616097961023534</v>
      </c>
      <c r="C199" s="8">
        <v>14.742622905943524</v>
      </c>
      <c r="D199" s="10">
        <v>29.573650322579461</v>
      </c>
      <c r="E199" s="8"/>
      <c r="F199" s="14"/>
      <c r="G199" s="14"/>
      <c r="I199" s="18"/>
      <c r="S199" s="7"/>
      <c r="T199" s="132"/>
      <c r="U199" s="132"/>
      <c r="V199" s="132"/>
      <c r="W199" s="133"/>
      <c r="Y199" s="12"/>
      <c r="AA199" s="118"/>
      <c r="AH199" s="12"/>
      <c r="AI199" s="12"/>
      <c r="AJ199" s="12"/>
      <c r="AK199" s="12"/>
      <c r="AS199" s="10">
        <v>0.74987348191807812</v>
      </c>
    </row>
    <row r="200" spans="1:45">
      <c r="A200" s="7">
        <v>39052</v>
      </c>
      <c r="B200" s="8">
        <v>35.747404882627848</v>
      </c>
      <c r="C200" s="8">
        <v>14.97279196268553</v>
      </c>
      <c r="D200" s="10">
        <v>29.979660882784188</v>
      </c>
      <c r="E200" s="8"/>
      <c r="F200" s="14"/>
      <c r="G200" s="14"/>
      <c r="I200" s="18"/>
      <c r="S200" s="7"/>
      <c r="T200" s="132"/>
      <c r="U200" s="132"/>
      <c r="V200" s="132"/>
      <c r="W200" s="133"/>
      <c r="Y200" s="12"/>
      <c r="AA200" s="118"/>
      <c r="AH200" s="12"/>
      <c r="AI200" s="12"/>
      <c r="AJ200" s="12"/>
      <c r="AK200" s="12"/>
      <c r="AS200" s="10">
        <v>0.75156658557042066</v>
      </c>
    </row>
    <row r="201" spans="1:45">
      <c r="A201" s="7">
        <v>39083</v>
      </c>
      <c r="B201" s="8">
        <v>36.259829379414114</v>
      </c>
      <c r="C201" s="8">
        <v>15.131900801879354</v>
      </c>
      <c r="D201" s="10">
        <v>30.626677646672928</v>
      </c>
      <c r="E201" s="8"/>
      <c r="F201" s="14"/>
      <c r="G201" s="14"/>
      <c r="I201" s="18"/>
      <c r="S201" s="7"/>
      <c r="T201" s="132"/>
      <c r="U201" s="132"/>
      <c r="V201" s="132"/>
      <c r="W201" s="133"/>
      <c r="Y201" s="12"/>
      <c r="AA201" s="118"/>
      <c r="AH201" s="12"/>
      <c r="AI201" s="12"/>
      <c r="AJ201" s="12"/>
      <c r="AK201" s="12"/>
      <c r="AS201" s="10">
        <v>0.75732767904308607</v>
      </c>
    </row>
    <row r="202" spans="1:45">
      <c r="A202" s="7">
        <v>39114</v>
      </c>
      <c r="B202" s="8">
        <v>36.773695876958982</v>
      </c>
      <c r="C202" s="8">
        <v>15.176391831806862</v>
      </c>
      <c r="D202" s="10">
        <v>30.230653995919134</v>
      </c>
      <c r="E202" s="8"/>
      <c r="F202" s="14"/>
      <c r="G202" s="14"/>
      <c r="I202" s="18"/>
      <c r="S202" s="7"/>
      <c r="T202" s="132"/>
      <c r="U202" s="132"/>
      <c r="V202" s="132"/>
      <c r="W202" s="133"/>
      <c r="Y202" s="12"/>
      <c r="AA202" s="118"/>
      <c r="AH202" s="12"/>
      <c r="AI202" s="12"/>
      <c r="AJ202" s="12"/>
      <c r="AK202" s="12"/>
      <c r="AS202" s="10">
        <v>0.76620363866374719</v>
      </c>
    </row>
    <row r="203" spans="1:45">
      <c r="A203" s="7">
        <v>39142</v>
      </c>
      <c r="B203" s="8">
        <v>37.721051293804202</v>
      </c>
      <c r="C203" s="8">
        <v>15.278165543259718</v>
      </c>
      <c r="D203" s="10">
        <v>30.711873656532831</v>
      </c>
      <c r="E203" s="8"/>
      <c r="F203" s="14"/>
      <c r="G203" s="14"/>
      <c r="I203" s="18"/>
      <c r="S203" s="7"/>
      <c r="T203" s="132"/>
      <c r="U203" s="132"/>
      <c r="V203" s="132"/>
      <c r="W203" s="133"/>
      <c r="Y203" s="12"/>
      <c r="AA203" s="118"/>
      <c r="AH203" s="12"/>
      <c r="AI203" s="12"/>
      <c r="AJ203" s="12"/>
      <c r="AK203" s="12"/>
      <c r="AS203" s="10">
        <v>0.77549762358597929</v>
      </c>
    </row>
    <row r="204" spans="1:45">
      <c r="A204" s="7">
        <v>39173</v>
      </c>
      <c r="B204" s="8">
        <v>38.658895215857562</v>
      </c>
      <c r="C204" s="8">
        <v>15.371499762990711</v>
      </c>
      <c r="D204" s="10">
        <v>30.751974128545335</v>
      </c>
      <c r="E204" s="8"/>
      <c r="F204" s="14"/>
      <c r="G204" s="14"/>
      <c r="I204" s="18"/>
      <c r="S204" s="7"/>
      <c r="T204" s="132"/>
      <c r="U204" s="132"/>
      <c r="V204" s="132"/>
      <c r="W204" s="134"/>
      <c r="Y204" s="12"/>
      <c r="AA204" s="118"/>
      <c r="AH204" s="12"/>
      <c r="AI204" s="12"/>
      <c r="AJ204" s="12"/>
      <c r="AK204" s="12"/>
      <c r="AS204" s="10">
        <v>0.7824744205168559</v>
      </c>
    </row>
    <row r="205" spans="1:45">
      <c r="A205" s="7">
        <v>39203</v>
      </c>
      <c r="B205" s="8">
        <v>39.479735400347714</v>
      </c>
      <c r="C205" s="8">
        <v>15.671304004659387</v>
      </c>
      <c r="D205" s="10">
        <v>30.199275617088261</v>
      </c>
      <c r="E205" s="8"/>
      <c r="F205" s="14"/>
      <c r="G205" s="14"/>
      <c r="I205" s="18"/>
      <c r="S205" s="7"/>
      <c r="T205" s="132"/>
      <c r="U205" s="132"/>
      <c r="V205" s="132"/>
      <c r="W205" s="134"/>
      <c r="Y205" s="12"/>
      <c r="AA205" s="118"/>
      <c r="AH205" s="12"/>
      <c r="AI205" s="12"/>
      <c r="AJ205" s="12"/>
      <c r="AK205" s="12"/>
      <c r="AS205" s="10">
        <v>0.78481862981323591</v>
      </c>
    </row>
    <row r="206" spans="1:45">
      <c r="A206" s="7">
        <v>39234</v>
      </c>
      <c r="B206" s="8">
        <v>40.403638886689201</v>
      </c>
      <c r="C206" s="8">
        <v>15.953134677146771</v>
      </c>
      <c r="D206" s="10">
        <v>30.381694778553904</v>
      </c>
      <c r="E206" s="8"/>
      <c r="F206" s="14"/>
      <c r="G206" s="14"/>
      <c r="I206" s="18"/>
      <c r="S206" s="7"/>
      <c r="T206" s="132"/>
      <c r="U206" s="132"/>
      <c r="V206" s="132"/>
      <c r="W206" s="134"/>
      <c r="Y206" s="12"/>
      <c r="AA206" s="118"/>
      <c r="AH206" s="12"/>
      <c r="AI206" s="12"/>
      <c r="AJ206" s="12"/>
      <c r="AK206" s="12"/>
      <c r="AS206" s="10">
        <v>0.78577944526648447</v>
      </c>
    </row>
    <row r="207" spans="1:45">
      <c r="A207" s="7">
        <v>39264</v>
      </c>
      <c r="B207" s="8">
        <v>41.35649196221096</v>
      </c>
      <c r="C207" s="8">
        <v>16.117381252626263</v>
      </c>
      <c r="D207" s="10">
        <v>30.334223857686403</v>
      </c>
      <c r="E207" s="8"/>
      <c r="F207" s="14"/>
      <c r="G207" s="14"/>
      <c r="I207" s="18"/>
      <c r="S207" s="7"/>
      <c r="T207" s="132"/>
      <c r="U207" s="132"/>
      <c r="V207" s="132"/>
      <c r="W207" s="134"/>
      <c r="Y207" s="12"/>
      <c r="AA207" s="118"/>
      <c r="AH207" s="12"/>
      <c r="AI207" s="12"/>
      <c r="AJ207" s="12"/>
      <c r="AK207" s="12"/>
      <c r="AS207" s="10">
        <v>0.78707564287326026</v>
      </c>
    </row>
    <row r="208" spans="1:45">
      <c r="A208" s="7">
        <v>39295</v>
      </c>
      <c r="B208" s="8">
        <v>42.308695022898632</v>
      </c>
      <c r="C208" s="8">
        <v>16.324542614109987</v>
      </c>
      <c r="D208" s="10">
        <v>29.491251906739091</v>
      </c>
      <c r="E208" s="8"/>
      <c r="F208" s="14"/>
      <c r="G208" s="14"/>
      <c r="I208" s="18"/>
      <c r="S208" s="7"/>
      <c r="T208" s="132"/>
      <c r="U208" s="132"/>
      <c r="V208" s="132"/>
      <c r="W208" s="134"/>
      <c r="Y208" s="12"/>
      <c r="AA208" s="118"/>
      <c r="AH208" s="12"/>
      <c r="AI208" s="12"/>
      <c r="AJ208" s="12"/>
      <c r="AK208" s="12"/>
      <c r="AS208" s="10">
        <v>0.78602498963631706</v>
      </c>
    </row>
    <row r="209" spans="1:45">
      <c r="A209" s="7">
        <v>39326</v>
      </c>
      <c r="B209" s="8">
        <v>43.148726799081302</v>
      </c>
      <c r="C209" s="8">
        <v>16.559301146844309</v>
      </c>
      <c r="D209" s="10">
        <v>27.683724281711662</v>
      </c>
      <c r="E209" s="8"/>
      <c r="F209" s="14"/>
      <c r="G209" s="14"/>
      <c r="I209" s="18"/>
      <c r="S209" s="7"/>
      <c r="T209" s="132"/>
      <c r="U209" s="132"/>
      <c r="V209" s="132"/>
      <c r="W209" s="134"/>
      <c r="Y209" s="12"/>
      <c r="AA209" s="118"/>
      <c r="AH209" s="12"/>
      <c r="AI209" s="12"/>
      <c r="AJ209" s="12"/>
      <c r="AK209" s="12"/>
      <c r="AS209" s="10">
        <v>0.78668059864521256</v>
      </c>
    </row>
    <row r="210" spans="1:45">
      <c r="A210" s="7">
        <v>39356</v>
      </c>
      <c r="B210" s="8">
        <v>44.932425382047384</v>
      </c>
      <c r="C210" s="8">
        <v>17.15180886391423</v>
      </c>
      <c r="D210" s="10">
        <v>28.976212710172121</v>
      </c>
      <c r="E210" s="8"/>
      <c r="F210" s="14"/>
      <c r="G210" s="14"/>
      <c r="I210" s="18"/>
      <c r="S210" s="7"/>
      <c r="T210" s="132"/>
      <c r="U210" s="132"/>
      <c r="V210" s="132"/>
      <c r="W210" s="134"/>
      <c r="Y210" s="12"/>
      <c r="AA210" s="118"/>
      <c r="AH210" s="12"/>
      <c r="AI210" s="12"/>
      <c r="AJ210" s="12"/>
      <c r="AK210" s="12"/>
      <c r="AS210" s="10">
        <v>0.78672728606730891</v>
      </c>
    </row>
    <row r="211" spans="1:45">
      <c r="A211" s="7">
        <v>39387</v>
      </c>
      <c r="B211" s="8">
        <v>45.372836017564957</v>
      </c>
      <c r="C211" s="8">
        <v>17.305787492994952</v>
      </c>
      <c r="D211" s="10">
        <v>26.985915375507808</v>
      </c>
      <c r="E211" s="8"/>
      <c r="F211" s="14"/>
      <c r="G211" s="14"/>
      <c r="I211" s="18"/>
      <c r="S211" s="7"/>
      <c r="T211" s="132"/>
      <c r="U211" s="132"/>
      <c r="V211" s="132"/>
      <c r="W211" s="134"/>
      <c r="Y211" s="12"/>
      <c r="AA211" s="118"/>
      <c r="AH211" s="12"/>
      <c r="AI211" s="12"/>
      <c r="AJ211" s="12"/>
      <c r="AK211" s="12"/>
      <c r="AS211" s="10">
        <v>0.79045720023155841</v>
      </c>
    </row>
    <row r="212" spans="1:45">
      <c r="A212" s="7">
        <v>39417</v>
      </c>
      <c r="B212" s="8">
        <v>45.875572581439435</v>
      </c>
      <c r="C212" s="8">
        <v>17.435122488029776</v>
      </c>
      <c r="D212" s="10">
        <v>24.823441167932316</v>
      </c>
      <c r="E212" s="8"/>
      <c r="F212" s="14"/>
      <c r="G212" s="14"/>
      <c r="I212" s="18"/>
      <c r="S212" s="7"/>
      <c r="T212" s="132"/>
      <c r="U212" s="132"/>
      <c r="V212" s="132"/>
      <c r="W212" s="134"/>
      <c r="Y212" s="12"/>
      <c r="AA212" s="118"/>
      <c r="AH212" s="12"/>
      <c r="AI212" s="12"/>
      <c r="AJ212" s="12"/>
      <c r="AK212" s="12"/>
      <c r="AS212" s="10">
        <v>0.79436125860832973</v>
      </c>
    </row>
    <row r="213" spans="1:45">
      <c r="A213" s="7">
        <v>39448</v>
      </c>
      <c r="B213" s="8">
        <v>45.756760796326802</v>
      </c>
      <c r="C213" s="8">
        <v>17.415834844144666</v>
      </c>
      <c r="D213" s="10">
        <v>22.923659930535333</v>
      </c>
      <c r="E213" s="8"/>
      <c r="F213" s="14"/>
      <c r="G213" s="14"/>
      <c r="I213" s="18"/>
      <c r="S213" s="7"/>
      <c r="T213" s="132"/>
      <c r="U213" s="132"/>
      <c r="V213" s="132"/>
      <c r="W213" s="134"/>
      <c r="Y213" s="12"/>
      <c r="AA213" s="118"/>
      <c r="AH213" s="12"/>
      <c r="AI213" s="12"/>
      <c r="AJ213" s="12"/>
      <c r="AK213" s="12"/>
      <c r="AS213" s="10">
        <v>0.80274496228257153</v>
      </c>
    </row>
    <row r="214" spans="1:45">
      <c r="A214" s="7">
        <v>39479</v>
      </c>
      <c r="B214" s="8">
        <v>45.48023833327121</v>
      </c>
      <c r="C214" s="8">
        <v>17.402216670421296</v>
      </c>
      <c r="D214" s="10">
        <v>21.043982362867087</v>
      </c>
      <c r="E214" s="8"/>
      <c r="F214" s="14"/>
      <c r="G214" s="14"/>
      <c r="I214" s="18"/>
      <c r="S214" s="7"/>
      <c r="T214" s="132"/>
      <c r="U214" s="132"/>
      <c r="V214" s="132"/>
      <c r="W214" s="19"/>
      <c r="Y214" s="12"/>
      <c r="AA214" s="118"/>
      <c r="AH214" s="12"/>
      <c r="AI214" s="12"/>
      <c r="AJ214" s="12"/>
      <c r="AK214" s="12"/>
      <c r="AS214" s="10">
        <v>0.81487295167224705</v>
      </c>
    </row>
    <row r="215" spans="1:45">
      <c r="A215" s="7">
        <v>39508</v>
      </c>
      <c r="B215" s="8">
        <v>45.555596549018155</v>
      </c>
      <c r="C215" s="8">
        <v>17.455604152128736</v>
      </c>
      <c r="D215" s="10">
        <v>18.890814735740193</v>
      </c>
      <c r="E215" s="8"/>
      <c r="F215" s="14"/>
      <c r="G215" s="14"/>
      <c r="I215" s="18"/>
      <c r="S215" s="7"/>
      <c r="T215" s="132"/>
      <c r="U215" s="132"/>
      <c r="V215" s="132"/>
      <c r="W215" s="134"/>
      <c r="Y215" s="12"/>
      <c r="AA215" s="118"/>
      <c r="AH215" s="12"/>
      <c r="AI215" s="12"/>
      <c r="AJ215" s="12"/>
      <c r="AK215" s="12"/>
      <c r="AS215" s="10">
        <v>0.82145323784562629</v>
      </c>
    </row>
    <row r="216" spans="1:45">
      <c r="A216" s="7">
        <v>39539</v>
      </c>
      <c r="B216" s="8">
        <v>45.957217280911202</v>
      </c>
      <c r="C216" s="8">
        <v>17.621455589494428</v>
      </c>
      <c r="D216" s="10">
        <v>17.67204902961619</v>
      </c>
      <c r="E216" s="8"/>
      <c r="F216" s="14"/>
      <c r="G216" s="14"/>
      <c r="I216" s="18"/>
      <c r="S216" s="7"/>
      <c r="T216" s="132"/>
      <c r="U216" s="132"/>
      <c r="V216" s="132"/>
      <c r="W216" s="134"/>
      <c r="Y216" s="12"/>
      <c r="AA216" s="118"/>
      <c r="AH216" s="12"/>
      <c r="AI216" s="12"/>
      <c r="AJ216" s="12"/>
      <c r="AK216" s="12"/>
      <c r="AS216" s="10">
        <v>0.82729455506767757</v>
      </c>
    </row>
    <row r="217" spans="1:45">
      <c r="A217" s="7">
        <v>39569</v>
      </c>
      <c r="B217" s="8">
        <v>46.157491488868516</v>
      </c>
      <c r="C217" s="8">
        <v>17.716312187579533</v>
      </c>
      <c r="D217" s="10">
        <v>15.816137584251976</v>
      </c>
      <c r="E217" s="8"/>
      <c r="F217" s="14"/>
      <c r="G217" s="14"/>
      <c r="I217" s="18"/>
      <c r="S217" s="7"/>
      <c r="T217" s="132"/>
      <c r="U217" s="132"/>
      <c r="V217" s="132"/>
      <c r="W217" s="134"/>
      <c r="Y217" s="12"/>
      <c r="AA217" s="118"/>
      <c r="AH217" s="12"/>
      <c r="AI217" s="12"/>
      <c r="AJ217" s="12"/>
      <c r="AK217" s="12"/>
      <c r="AS217" s="10">
        <v>0.83500244326394601</v>
      </c>
    </row>
    <row r="218" spans="1:45">
      <c r="A218" s="7">
        <v>39600</v>
      </c>
      <c r="B218" s="8">
        <v>45.947379596497917</v>
      </c>
      <c r="C218" s="8">
        <v>17.836289553211873</v>
      </c>
      <c r="D218" s="10">
        <v>13.1783548209361</v>
      </c>
      <c r="E218" s="8"/>
      <c r="F218" s="14"/>
      <c r="G218" s="14"/>
      <c r="I218" s="18"/>
      <c r="S218" s="7"/>
      <c r="T218" s="132"/>
      <c r="U218" s="132"/>
      <c r="V218" s="132"/>
      <c r="W218" s="134"/>
      <c r="Y218" s="12"/>
      <c r="AA218" s="118"/>
      <c r="AH218" s="12"/>
      <c r="AI218" s="12"/>
      <c r="AJ218" s="12"/>
      <c r="AK218" s="12"/>
      <c r="AS218" s="10">
        <v>0.84220156933562018</v>
      </c>
    </row>
    <row r="219" spans="1:45">
      <c r="A219" s="7">
        <v>39630</v>
      </c>
      <c r="B219" s="8">
        <v>46.349420988812909</v>
      </c>
      <c r="C219" s="8">
        <v>18.042408073179086</v>
      </c>
      <c r="D219" s="10">
        <v>12.036696780979895</v>
      </c>
      <c r="E219" s="8"/>
      <c r="F219" s="14"/>
      <c r="G219" s="14"/>
      <c r="I219" s="18"/>
      <c r="S219" s="7"/>
      <c r="T219" s="132"/>
      <c r="U219" s="132"/>
      <c r="V219" s="132"/>
      <c r="W219" s="134"/>
      <c r="Y219" s="12"/>
      <c r="AA219" s="118"/>
      <c r="AH219" s="12"/>
      <c r="AI219" s="12"/>
      <c r="AJ219" s="12"/>
      <c r="AK219" s="12"/>
      <c r="AS219" s="10">
        <v>0.84626050439890488</v>
      </c>
    </row>
    <row r="220" spans="1:45">
      <c r="A220" s="7">
        <v>39661</v>
      </c>
      <c r="B220" s="8">
        <v>46.717221886369217</v>
      </c>
      <c r="C220" s="8">
        <v>18.2455991787606</v>
      </c>
      <c r="D220" s="10">
        <v>10.795213914856427</v>
      </c>
      <c r="E220" s="8"/>
      <c r="F220" s="14"/>
      <c r="G220" s="14"/>
      <c r="I220" s="18"/>
      <c r="S220" s="7"/>
      <c r="T220" s="132"/>
      <c r="U220" s="132"/>
      <c r="V220" s="132"/>
      <c r="W220" s="134"/>
      <c r="Y220" s="12"/>
      <c r="AA220" s="118"/>
      <c r="AH220" s="12"/>
      <c r="AI220" s="12"/>
      <c r="AJ220" s="12"/>
      <c r="AK220" s="12"/>
      <c r="AS220" s="10">
        <v>0.84787939097545661</v>
      </c>
    </row>
    <row r="221" spans="1:45">
      <c r="A221" s="7">
        <v>39692</v>
      </c>
      <c r="B221" s="8">
        <v>47.324492534741729</v>
      </c>
      <c r="C221" s="8">
        <v>18.532659181491351</v>
      </c>
      <c r="D221" s="10">
        <v>10.298654941135222</v>
      </c>
      <c r="E221" s="8"/>
      <c r="F221" s="14"/>
      <c r="G221" s="14"/>
      <c r="I221" s="18"/>
      <c r="S221" s="7"/>
      <c r="T221" s="132"/>
      <c r="U221" s="132"/>
      <c r="V221" s="132"/>
      <c r="W221" s="134"/>
      <c r="Y221" s="12"/>
      <c r="AA221" s="118"/>
      <c r="AH221" s="12"/>
      <c r="AI221" s="12"/>
      <c r="AJ221" s="12"/>
      <c r="AK221" s="12"/>
      <c r="AS221" s="10">
        <v>0.84626157032871341</v>
      </c>
    </row>
    <row r="222" spans="1:45">
      <c r="A222" s="7">
        <v>39722</v>
      </c>
      <c r="B222" s="8">
        <v>47.803002400386994</v>
      </c>
      <c r="C222" s="8">
        <v>18.699454918493142</v>
      </c>
      <c r="D222" s="10">
        <v>7.1164976528737878</v>
      </c>
      <c r="E222" s="8"/>
      <c r="F222" s="14"/>
      <c r="G222" s="14"/>
      <c r="I222" s="18"/>
      <c r="S222" s="7"/>
      <c r="T222" s="132"/>
      <c r="U222" s="132"/>
      <c r="V222" s="132"/>
      <c r="W222" s="134"/>
      <c r="Y222" s="12"/>
      <c r="AA222" s="118"/>
      <c r="AH222" s="12"/>
      <c r="AI222" s="12"/>
      <c r="AJ222" s="12"/>
      <c r="AK222" s="12"/>
      <c r="AS222" s="10">
        <v>0.84919091117258705</v>
      </c>
    </row>
    <row r="223" spans="1:45">
      <c r="A223" s="7">
        <v>39753</v>
      </c>
      <c r="B223" s="8">
        <v>47.90536441562675</v>
      </c>
      <c r="C223" s="8">
        <v>18.80816197265364</v>
      </c>
      <c r="D223" s="10">
        <v>6.4374465355651722</v>
      </c>
      <c r="E223" s="8"/>
      <c r="F223" s="14"/>
      <c r="G223" s="14"/>
      <c r="I223" s="18"/>
      <c r="S223" s="7"/>
      <c r="T223" s="132"/>
      <c r="U223" s="132"/>
      <c r="V223" s="132"/>
      <c r="W223" s="134"/>
      <c r="Y223" s="12"/>
      <c r="AA223" s="118"/>
      <c r="AH223" s="12"/>
      <c r="AI223" s="12"/>
      <c r="AJ223" s="12"/>
      <c r="AK223" s="12"/>
      <c r="AS223" s="10">
        <v>0.8515602827238461</v>
      </c>
    </row>
    <row r="224" spans="1:45">
      <c r="A224" s="7">
        <v>39783</v>
      </c>
      <c r="B224" s="8">
        <v>47.745866303490729</v>
      </c>
      <c r="C224" s="8">
        <v>18.837939115069183</v>
      </c>
      <c r="D224" s="10">
        <v>5.1699169397827482</v>
      </c>
      <c r="E224" s="8"/>
      <c r="F224" s="14"/>
      <c r="G224" s="14"/>
      <c r="I224" s="18"/>
      <c r="S224" s="7"/>
      <c r="T224" s="132"/>
      <c r="U224" s="132"/>
      <c r="V224" s="132"/>
      <c r="W224" s="134"/>
      <c r="Y224" s="12"/>
      <c r="AA224" s="118"/>
      <c r="AH224" s="12"/>
      <c r="AI224" s="12"/>
      <c r="AJ224" s="12"/>
      <c r="AK224" s="12"/>
      <c r="AS224" s="10">
        <v>0.85532656629175619</v>
      </c>
    </row>
    <row r="225" spans="1:45">
      <c r="A225" s="7">
        <v>39814</v>
      </c>
      <c r="B225" s="8">
        <v>47.186615872497065</v>
      </c>
      <c r="C225" s="8">
        <v>18.842982375613694</v>
      </c>
      <c r="D225" s="10">
        <v>4.5225347774200841</v>
      </c>
      <c r="E225" s="8"/>
      <c r="F225" s="14"/>
      <c r="G225" s="14"/>
      <c r="I225" s="18"/>
      <c r="S225" s="7"/>
      <c r="T225" s="132"/>
      <c r="U225" s="132"/>
      <c r="V225" s="132"/>
      <c r="W225" s="134"/>
      <c r="Y225" s="12"/>
      <c r="AA225" s="118"/>
      <c r="AH225" s="12"/>
      <c r="AI225" s="12"/>
      <c r="AJ225" s="12"/>
      <c r="AK225" s="12"/>
      <c r="AS225" s="10">
        <v>0.86036724404287301</v>
      </c>
    </row>
    <row r="226" spans="1:45">
      <c r="A226" s="7">
        <v>39845</v>
      </c>
      <c r="B226" s="8">
        <v>46.581066390009511</v>
      </c>
      <c r="C226" s="8">
        <v>18.838360392935922</v>
      </c>
      <c r="D226" s="10">
        <v>4.0344668144778328</v>
      </c>
      <c r="E226" s="8"/>
      <c r="F226" s="14"/>
      <c r="G226" s="14"/>
      <c r="I226" s="18"/>
      <c r="S226" s="7"/>
      <c r="T226" s="132"/>
      <c r="U226" s="132"/>
      <c r="V226" s="132"/>
      <c r="W226" s="134"/>
      <c r="Y226" s="12"/>
      <c r="AA226" s="118"/>
      <c r="AH226" s="12"/>
      <c r="AI226" s="12"/>
      <c r="AJ226" s="12"/>
      <c r="AK226" s="12"/>
      <c r="AS226" s="10">
        <v>0.86756872962610887</v>
      </c>
    </row>
    <row r="227" spans="1:45">
      <c r="A227" s="7">
        <v>39873</v>
      </c>
      <c r="B227" s="8">
        <v>46.083013309937527</v>
      </c>
      <c r="C227" s="8">
        <v>18.880817219623925</v>
      </c>
      <c r="D227" s="10">
        <v>3.0988614828585836</v>
      </c>
      <c r="E227" s="8"/>
      <c r="F227" s="14"/>
      <c r="G227" s="14"/>
      <c r="I227" s="18"/>
      <c r="S227" s="7"/>
      <c r="T227" s="132"/>
      <c r="U227" s="132"/>
      <c r="V227" s="132"/>
      <c r="W227" s="134"/>
      <c r="Y227" s="12"/>
      <c r="AA227" s="118"/>
      <c r="AH227" s="12"/>
      <c r="AI227" s="12"/>
      <c r="AJ227" s="12"/>
      <c r="AK227" s="12"/>
      <c r="AS227" s="10">
        <v>0.87189700091412026</v>
      </c>
    </row>
    <row r="228" spans="1:45">
      <c r="A228" s="7">
        <v>39904</v>
      </c>
      <c r="B228" s="8">
        <v>45.733702399744466</v>
      </c>
      <c r="C228" s="8">
        <v>19.002029950441145</v>
      </c>
      <c r="D228" s="10">
        <v>1.8198861780875042</v>
      </c>
      <c r="E228" s="8"/>
      <c r="F228" s="14"/>
      <c r="G228" s="14"/>
      <c r="I228" s="18"/>
      <c r="S228" s="7"/>
      <c r="T228" s="132"/>
      <c r="U228" s="132"/>
      <c r="V228" s="132"/>
      <c r="W228" s="134"/>
      <c r="Y228" s="12"/>
      <c r="AA228" s="118"/>
      <c r="AH228" s="12"/>
      <c r="AI228" s="12"/>
      <c r="AJ228" s="12"/>
      <c r="AK228" s="12"/>
      <c r="AS228" s="10">
        <v>0.87469742929633254</v>
      </c>
    </row>
    <row r="229" spans="1:45">
      <c r="A229" s="7">
        <v>39934</v>
      </c>
      <c r="B229" s="8">
        <v>45.608970621263822</v>
      </c>
      <c r="C229" s="8">
        <v>19.169569712765185</v>
      </c>
      <c r="D229" s="10">
        <v>1.4164439966091402</v>
      </c>
      <c r="E229" s="8"/>
      <c r="F229" s="14"/>
      <c r="G229" s="14"/>
      <c r="I229" s="18"/>
      <c r="S229" s="7"/>
      <c r="T229" s="132"/>
      <c r="U229" s="132"/>
      <c r="V229" s="132"/>
      <c r="W229" s="134"/>
      <c r="Y229" s="12"/>
      <c r="AA229" s="118"/>
      <c r="AH229" s="12"/>
      <c r="AI229" s="12"/>
      <c r="AJ229" s="12"/>
      <c r="AK229" s="12"/>
      <c r="AS229" s="10">
        <v>0.87482056210881576</v>
      </c>
    </row>
    <row r="230" spans="1:45">
      <c r="A230" s="7">
        <v>39965</v>
      </c>
      <c r="B230" s="8">
        <v>45.643207645627101</v>
      </c>
      <c r="C230" s="8">
        <v>19.294104687935022</v>
      </c>
      <c r="D230" s="10">
        <v>1.8086811236032174</v>
      </c>
      <c r="E230" s="8"/>
      <c r="F230" s="14"/>
      <c r="G230" s="14"/>
      <c r="I230" s="18"/>
      <c r="S230" s="7"/>
      <c r="T230" s="132"/>
      <c r="U230" s="132"/>
      <c r="V230" s="132"/>
      <c r="W230" s="134"/>
      <c r="Y230" s="12"/>
      <c r="AA230" s="118"/>
      <c r="AH230" s="12"/>
      <c r="AI230" s="12"/>
      <c r="AJ230" s="12"/>
      <c r="AK230" s="12"/>
      <c r="AS230" s="10">
        <v>0.87433039865345297</v>
      </c>
    </row>
    <row r="231" spans="1:45">
      <c r="A231" s="7">
        <v>39995</v>
      </c>
      <c r="B231" s="8">
        <v>45.753292902890536</v>
      </c>
      <c r="C231" s="8">
        <v>19.521452754565182</v>
      </c>
      <c r="D231" s="10">
        <v>1.3711624725145199</v>
      </c>
      <c r="E231" s="8"/>
      <c r="F231" s="14"/>
      <c r="G231" s="14"/>
      <c r="I231" s="18"/>
      <c r="S231" s="7"/>
      <c r="T231" s="132"/>
      <c r="U231" s="132"/>
      <c r="V231" s="132"/>
      <c r="W231" s="134"/>
      <c r="Y231" s="12"/>
      <c r="AA231" s="118"/>
      <c r="AH231" s="12"/>
      <c r="AI231" s="12"/>
      <c r="AJ231" s="12"/>
      <c r="AK231" s="12"/>
      <c r="AS231" s="10">
        <v>0.87399040641889392</v>
      </c>
    </row>
    <row r="232" spans="1:45">
      <c r="A232" s="7">
        <v>40026</v>
      </c>
      <c r="B232" s="8">
        <v>45.882260114476701</v>
      </c>
      <c r="C232" s="8">
        <v>19.710196516815003</v>
      </c>
      <c r="D232" s="10">
        <v>0.96922448230907232</v>
      </c>
      <c r="E232" s="8"/>
      <c r="F232" s="14"/>
      <c r="G232" s="14"/>
      <c r="I232" s="18"/>
      <c r="S232" s="7"/>
      <c r="T232" s="132"/>
      <c r="U232" s="132"/>
      <c r="V232" s="132"/>
      <c r="W232" s="134"/>
      <c r="Y232" s="12"/>
      <c r="AA232" s="118"/>
      <c r="AH232" s="12"/>
      <c r="AI232" s="12"/>
      <c r="AJ232" s="12"/>
      <c r="AK232" s="12"/>
      <c r="AS232" s="10">
        <v>0.87437579947815025</v>
      </c>
    </row>
    <row r="233" spans="1:45">
      <c r="A233" s="7">
        <v>40057</v>
      </c>
      <c r="B233" s="8">
        <v>46.057301747219149</v>
      </c>
      <c r="C233" s="8">
        <v>20.027437693980978</v>
      </c>
      <c r="D233" s="10">
        <v>0.34557784391844315</v>
      </c>
      <c r="E233" s="8"/>
      <c r="F233" s="14"/>
      <c r="G233" s="14"/>
      <c r="I233" s="18"/>
      <c r="S233" s="7"/>
      <c r="T233" s="132"/>
      <c r="U233" s="132"/>
      <c r="V233" s="132"/>
      <c r="W233" s="134"/>
      <c r="Y233" s="12"/>
      <c r="AA233" s="118"/>
      <c r="AH233" s="12"/>
      <c r="AI233" s="12"/>
      <c r="AJ233" s="12"/>
      <c r="AK233" s="12"/>
      <c r="AS233" s="10">
        <v>0.8734177373944586</v>
      </c>
    </row>
    <row r="234" spans="1:45">
      <c r="A234" s="7">
        <v>40087</v>
      </c>
      <c r="B234" s="8">
        <v>46.421609453511209</v>
      </c>
      <c r="C234" s="8">
        <v>20.359591463233514</v>
      </c>
      <c r="D234" s="10">
        <v>0.41914781664083023</v>
      </c>
      <c r="E234" s="8"/>
      <c r="F234" s="14"/>
      <c r="G234" s="14"/>
      <c r="I234" s="18"/>
      <c r="S234" s="7"/>
      <c r="T234" s="132"/>
      <c r="U234" s="132"/>
      <c r="V234" s="132"/>
      <c r="W234" s="134"/>
      <c r="Y234" s="12"/>
      <c r="AA234" s="118"/>
      <c r="AH234" s="12"/>
      <c r="AI234" s="12"/>
      <c r="AJ234" s="12"/>
      <c r="AK234" s="12"/>
      <c r="AS234" s="10">
        <v>0.87230244648459021</v>
      </c>
    </row>
    <row r="235" spans="1:45">
      <c r="A235" s="7">
        <v>40118</v>
      </c>
      <c r="B235" s="8">
        <v>47.248524397753215</v>
      </c>
      <c r="C235" s="8">
        <v>20.645758105561665</v>
      </c>
      <c r="D235" s="10">
        <v>1.7698901241741671</v>
      </c>
      <c r="E235" s="8"/>
      <c r="F235" s="14"/>
      <c r="G235" s="14"/>
      <c r="I235" s="18"/>
      <c r="S235" s="7"/>
      <c r="T235" s="132"/>
      <c r="U235" s="132"/>
      <c r="V235" s="132"/>
      <c r="W235" s="134"/>
      <c r="Y235" s="12"/>
      <c r="AA235" s="118"/>
      <c r="AH235" s="12"/>
      <c r="AI235" s="12"/>
      <c r="AJ235" s="12"/>
      <c r="AK235" s="12"/>
      <c r="AS235" s="10">
        <v>0.87172965138967595</v>
      </c>
    </row>
    <row r="236" spans="1:45">
      <c r="A236" s="7">
        <v>40148</v>
      </c>
      <c r="B236" s="8">
        <v>47.443908130167678</v>
      </c>
      <c r="C236" s="8">
        <v>20.897332563398738</v>
      </c>
      <c r="D236" s="10">
        <v>2.6394335138385516</v>
      </c>
      <c r="E236" s="8"/>
      <c r="F236" s="14"/>
      <c r="G236" s="14"/>
      <c r="I236" s="18"/>
      <c r="S236" s="7"/>
      <c r="T236" s="132"/>
      <c r="U236" s="132"/>
      <c r="V236" s="132"/>
      <c r="W236" s="134"/>
      <c r="Y236" s="12"/>
      <c r="AA236" s="118"/>
      <c r="AH236" s="12"/>
      <c r="AI236" s="12"/>
      <c r="AJ236" s="12"/>
      <c r="AK236" s="12"/>
      <c r="AS236" s="10">
        <v>0.87244856192190978</v>
      </c>
    </row>
    <row r="237" spans="1:45">
      <c r="A237" s="7">
        <v>40179</v>
      </c>
      <c r="B237" s="8">
        <v>47.304757707920892</v>
      </c>
      <c r="C237" s="8">
        <v>20.938000302199519</v>
      </c>
      <c r="D237" s="10">
        <v>3.3517692379310793</v>
      </c>
      <c r="E237" s="8"/>
      <c r="F237" s="14"/>
      <c r="G237" s="14"/>
      <c r="I237" s="18"/>
      <c r="S237" s="7"/>
      <c r="T237" s="132"/>
      <c r="U237" s="132"/>
      <c r="V237" s="132"/>
      <c r="W237" s="134"/>
      <c r="Y237" s="12"/>
      <c r="AA237" s="118"/>
      <c r="AH237" s="12"/>
      <c r="AI237" s="12"/>
      <c r="AJ237" s="12"/>
      <c r="AK237" s="12"/>
      <c r="AS237" s="10">
        <v>0.8784317252119026</v>
      </c>
    </row>
    <row r="238" spans="1:45">
      <c r="A238" s="7">
        <v>40210</v>
      </c>
      <c r="B238" s="8">
        <v>47.209069150929892</v>
      </c>
      <c r="C238" s="8">
        <v>21.023778757159796</v>
      </c>
      <c r="D238" s="10">
        <v>4.3005896925371712</v>
      </c>
      <c r="E238" s="8"/>
      <c r="F238" s="14"/>
      <c r="G238" s="14"/>
      <c r="I238" s="18"/>
      <c r="S238" s="7"/>
      <c r="T238" s="132"/>
      <c r="U238" s="132"/>
      <c r="V238" s="132"/>
      <c r="W238" s="134"/>
      <c r="Y238" s="12"/>
      <c r="AA238" s="118"/>
      <c r="AH238" s="12"/>
      <c r="AI238" s="12"/>
      <c r="AJ238" s="12"/>
      <c r="AK238" s="12"/>
      <c r="AS238" s="10">
        <v>0.88570903180975746</v>
      </c>
    </row>
    <row r="239" spans="1:45">
      <c r="A239" s="7">
        <v>40238</v>
      </c>
      <c r="B239" s="8">
        <v>47.299589076532349</v>
      </c>
      <c r="C239" s="8">
        <v>21.294429400533968</v>
      </c>
      <c r="D239" s="10">
        <v>5.5880140039663573</v>
      </c>
      <c r="E239" s="8"/>
      <c r="F239" s="14"/>
      <c r="G239" s="14"/>
      <c r="I239" s="18"/>
      <c r="S239" s="7"/>
      <c r="T239" s="132"/>
      <c r="U239" s="132"/>
      <c r="V239" s="132"/>
      <c r="W239" s="134"/>
      <c r="Y239" s="12"/>
      <c r="AA239" s="118"/>
      <c r="AH239" s="12"/>
      <c r="AI239" s="12"/>
      <c r="AJ239" s="12"/>
      <c r="AK239" s="12"/>
      <c r="AS239" s="10">
        <v>0.88793561792712816</v>
      </c>
    </row>
    <row r="240" spans="1:45">
      <c r="A240" s="7">
        <v>40269</v>
      </c>
      <c r="B240" s="8">
        <v>47.41650955596657</v>
      </c>
      <c r="C240" s="8">
        <v>21.395829773358521</v>
      </c>
      <c r="D240" s="10">
        <v>6.2973057245837794</v>
      </c>
      <c r="E240" s="8"/>
      <c r="F240" s="14"/>
      <c r="G240" s="14"/>
      <c r="I240" s="18"/>
      <c r="S240" s="7"/>
      <c r="T240" s="132"/>
      <c r="U240" s="132"/>
      <c r="V240" s="132"/>
      <c r="W240" s="134"/>
      <c r="Y240" s="12"/>
      <c r="AA240" s="118"/>
      <c r="AH240" s="12"/>
      <c r="AI240" s="12"/>
      <c r="AJ240" s="12"/>
      <c r="AK240" s="12"/>
      <c r="AS240" s="10">
        <v>0.89202379665623588</v>
      </c>
    </row>
    <row r="241" spans="1:45">
      <c r="A241" s="7">
        <v>40299</v>
      </c>
      <c r="B241" s="8">
        <v>47.979924847684181</v>
      </c>
      <c r="C241" s="8">
        <v>21.702738353706181</v>
      </c>
      <c r="D241" s="10">
        <v>7.5705979820992697</v>
      </c>
      <c r="E241" s="8"/>
      <c r="F241" s="14"/>
      <c r="G241" s="14"/>
      <c r="I241" s="18"/>
      <c r="S241" s="7"/>
      <c r="T241" s="132"/>
      <c r="U241" s="132"/>
      <c r="V241" s="132"/>
      <c r="W241" s="134"/>
      <c r="Y241" s="12"/>
      <c r="AA241" s="118"/>
      <c r="AH241" s="12"/>
      <c r="AI241" s="12"/>
      <c r="AJ241" s="12"/>
      <c r="AK241" s="12"/>
      <c r="AS241" s="10">
        <v>0.89294506890078873</v>
      </c>
    </row>
    <row r="242" spans="1:45">
      <c r="A242" s="7">
        <v>40330</v>
      </c>
      <c r="B242" s="8">
        <v>48.528309174938663</v>
      </c>
      <c r="C242" s="8">
        <v>21.96669205619968</v>
      </c>
      <c r="D242" s="10">
        <v>8.5585446915760208</v>
      </c>
      <c r="E242" s="8"/>
      <c r="F242" s="14"/>
      <c r="G242" s="14"/>
      <c r="I242" s="18"/>
      <c r="S242" s="7"/>
      <c r="T242" s="132"/>
      <c r="U242" s="132"/>
      <c r="V242" s="132"/>
      <c r="W242" s="134"/>
      <c r="Y242" s="12"/>
      <c r="AA242" s="118"/>
      <c r="AH242" s="12"/>
      <c r="AI242" s="12"/>
      <c r="AJ242" s="12"/>
      <c r="AK242" s="12"/>
      <c r="AS242" s="10">
        <v>0.89396029021538315</v>
      </c>
    </row>
    <row r="243" spans="1:45">
      <c r="A243" s="7">
        <v>40360</v>
      </c>
      <c r="B243" s="8">
        <v>49.204328017170617</v>
      </c>
      <c r="C243" s="8">
        <v>22.291708669466846</v>
      </c>
      <c r="D243" s="10">
        <v>9.5309310921399835</v>
      </c>
      <c r="E243" s="8"/>
      <c r="F243" s="14"/>
      <c r="G243" s="14"/>
      <c r="I243" s="18"/>
      <c r="S243" s="7"/>
      <c r="T243" s="132"/>
      <c r="U243" s="132"/>
      <c r="V243" s="132"/>
      <c r="W243" s="134"/>
      <c r="Y243" s="12"/>
      <c r="AA243" s="118"/>
      <c r="AH243" s="12"/>
      <c r="AI243" s="12"/>
      <c r="AJ243" s="12"/>
      <c r="AK243" s="12"/>
      <c r="AS243" s="10">
        <v>0.89358355307599413</v>
      </c>
    </row>
    <row r="244" spans="1:45">
      <c r="A244" s="7">
        <v>40391</v>
      </c>
      <c r="B244" s="8">
        <v>49.918773082355365</v>
      </c>
      <c r="C244" s="8">
        <v>22.562312166188299</v>
      </c>
      <c r="D244" s="10">
        <v>10.502165906019222</v>
      </c>
      <c r="E244" s="8"/>
      <c r="F244" s="14"/>
      <c r="G244" s="14"/>
      <c r="I244" s="18"/>
      <c r="S244" s="7"/>
      <c r="T244" s="132"/>
      <c r="U244" s="132"/>
      <c r="V244" s="132"/>
      <c r="W244" s="134"/>
      <c r="Y244" s="12"/>
      <c r="AA244" s="118"/>
      <c r="AH244" s="12"/>
      <c r="AI244" s="12"/>
      <c r="AJ244" s="12"/>
      <c r="AK244" s="12"/>
      <c r="AS244" s="10">
        <v>0.89458644058150261</v>
      </c>
    </row>
    <row r="245" spans="1:45">
      <c r="A245" s="7">
        <v>40422</v>
      </c>
      <c r="B245" s="8">
        <v>50.95454369771538</v>
      </c>
      <c r="C245" s="8">
        <v>22.947267372710737</v>
      </c>
      <c r="D245" s="10">
        <v>11.828860483260817</v>
      </c>
      <c r="E245" s="8"/>
      <c r="F245" s="14"/>
      <c r="G245" s="14"/>
      <c r="I245" s="18"/>
      <c r="S245" s="7"/>
      <c r="T245" s="132"/>
      <c r="U245" s="132"/>
      <c r="V245" s="132"/>
      <c r="W245" s="134"/>
      <c r="Y245" s="12"/>
      <c r="AA245" s="118"/>
      <c r="AH245" s="12"/>
      <c r="AI245" s="12"/>
      <c r="AJ245" s="12"/>
      <c r="AK245" s="12"/>
      <c r="AS245" s="10">
        <v>0.89337217622166654</v>
      </c>
    </row>
    <row r="246" spans="1:45">
      <c r="A246" s="7">
        <v>40452</v>
      </c>
      <c r="B246" s="8">
        <v>51.844761043114772</v>
      </c>
      <c r="C246" s="8">
        <v>23.277687537671273</v>
      </c>
      <c r="D246" s="10">
        <v>12.490412795122152</v>
      </c>
      <c r="E246" s="8"/>
      <c r="F246" s="14"/>
      <c r="G246" s="14"/>
      <c r="I246" s="18"/>
      <c r="S246" s="7"/>
      <c r="T246" s="132"/>
      <c r="U246" s="132"/>
      <c r="V246" s="132"/>
      <c r="W246" s="134"/>
      <c r="Y246" s="12"/>
      <c r="AA246" s="118"/>
      <c r="AH246" s="12"/>
      <c r="AI246" s="12"/>
      <c r="AJ246" s="12"/>
      <c r="AK246" s="12"/>
      <c r="AS246" s="10">
        <v>0.89258412108981366</v>
      </c>
    </row>
    <row r="247" spans="1:45">
      <c r="A247" s="7">
        <v>40483</v>
      </c>
      <c r="B247" s="8">
        <v>52.846939973274281</v>
      </c>
      <c r="C247" s="8">
        <v>23.533046763778366</v>
      </c>
      <c r="D247" s="10">
        <v>12.498407702185311</v>
      </c>
      <c r="E247" s="8"/>
      <c r="F247" s="14"/>
      <c r="G247" s="14"/>
      <c r="I247" s="18"/>
      <c r="S247" s="7"/>
      <c r="T247" s="132"/>
      <c r="U247" s="132"/>
      <c r="V247" s="132"/>
      <c r="W247" s="134"/>
      <c r="Y247" s="12"/>
      <c r="AA247" s="118"/>
      <c r="AH247" s="12"/>
      <c r="AI247" s="12"/>
      <c r="AJ247" s="12"/>
      <c r="AK247" s="12"/>
      <c r="AS247" s="10">
        <v>0.89431601198103816</v>
      </c>
    </row>
    <row r="248" spans="1:45">
      <c r="A248" s="7">
        <v>40513</v>
      </c>
      <c r="B248" s="8">
        <v>53.52240841450481</v>
      </c>
      <c r="C248" s="8">
        <v>23.740160167312158</v>
      </c>
      <c r="D248" s="10">
        <v>13.054091201318197</v>
      </c>
      <c r="E248" s="8"/>
      <c r="F248" s="14"/>
      <c r="G248" s="14"/>
      <c r="I248" s="18"/>
      <c r="S248" s="7"/>
      <c r="T248" s="132"/>
      <c r="U248" s="132"/>
      <c r="V248" s="132"/>
      <c r="W248" s="134"/>
      <c r="Y248" s="12"/>
      <c r="AA248" s="118"/>
      <c r="AH248" s="12"/>
      <c r="AI248" s="12"/>
      <c r="AJ248" s="12"/>
      <c r="AK248" s="12"/>
      <c r="AS248" s="10">
        <v>0.90011584457481197</v>
      </c>
    </row>
    <row r="249" spans="1:45">
      <c r="A249" s="7">
        <v>40544</v>
      </c>
      <c r="B249" s="8">
        <v>53.623618208538431</v>
      </c>
      <c r="C249" s="8">
        <v>23.758049951160622</v>
      </c>
      <c r="D249" s="10">
        <v>13.391765538291022</v>
      </c>
      <c r="E249" s="8"/>
      <c r="F249" s="14"/>
      <c r="G249" s="14"/>
      <c r="I249" s="18"/>
      <c r="S249" s="7"/>
      <c r="T249" s="132"/>
      <c r="U249" s="132"/>
      <c r="V249" s="132"/>
      <c r="W249" s="134"/>
      <c r="Y249" s="12"/>
      <c r="AA249" s="118"/>
      <c r="AH249" s="12"/>
      <c r="AI249" s="12"/>
      <c r="AJ249" s="12"/>
      <c r="AK249" s="12"/>
      <c r="AS249" s="10">
        <v>0.9082929034008117</v>
      </c>
    </row>
    <row r="250" spans="1:45">
      <c r="A250" s="7">
        <v>40575</v>
      </c>
      <c r="B250" s="8">
        <v>54.086835415444654</v>
      </c>
      <c r="C250" s="8">
        <v>23.902043173733308</v>
      </c>
      <c r="D250" s="10">
        <v>14.298143753621018</v>
      </c>
      <c r="E250" s="8"/>
      <c r="F250" s="14"/>
      <c r="G250" s="14"/>
      <c r="I250" s="18"/>
      <c r="S250" s="7"/>
      <c r="T250" s="132"/>
      <c r="U250" s="132"/>
      <c r="V250" s="132"/>
      <c r="W250" s="134"/>
      <c r="Y250" s="12"/>
      <c r="AA250" s="118"/>
      <c r="AH250" s="12"/>
      <c r="AI250" s="12"/>
      <c r="AJ250" s="12"/>
      <c r="AK250" s="12"/>
      <c r="AS250" s="10">
        <v>0.91376605256585608</v>
      </c>
    </row>
    <row r="251" spans="1:45">
      <c r="A251" s="7">
        <v>40603</v>
      </c>
      <c r="B251" s="8">
        <v>54.83688903003501</v>
      </c>
      <c r="C251" s="8">
        <v>24.20134701250581</v>
      </c>
      <c r="D251" s="10">
        <v>15.226134577560014</v>
      </c>
      <c r="E251" s="8"/>
      <c r="F251" s="14"/>
      <c r="G251" s="14"/>
      <c r="I251" s="18"/>
      <c r="S251" s="7"/>
      <c r="T251" s="132"/>
      <c r="U251" s="132"/>
      <c r="V251" s="132"/>
      <c r="W251" s="134"/>
      <c r="Y251" s="12"/>
      <c r="AA251" s="118"/>
      <c r="AH251" s="12"/>
      <c r="AI251" s="12"/>
      <c r="AJ251" s="12"/>
      <c r="AK251" s="12"/>
      <c r="AS251" s="10">
        <v>0.91622918779840046</v>
      </c>
    </row>
    <row r="252" spans="1:45">
      <c r="A252" s="7">
        <v>40634</v>
      </c>
      <c r="B252" s="8">
        <v>55.945825250181699</v>
      </c>
      <c r="C252" s="8">
        <v>24.48708516295542</v>
      </c>
      <c r="D252" s="10">
        <v>16.887336191548165</v>
      </c>
      <c r="E252" s="8"/>
      <c r="F252" s="14"/>
      <c r="G252" s="14"/>
      <c r="I252" s="18"/>
      <c r="S252" s="7"/>
      <c r="T252" s="132"/>
      <c r="U252" s="132"/>
      <c r="V252" s="132"/>
      <c r="W252" s="134"/>
      <c r="Y252" s="12"/>
      <c r="AA252" s="118"/>
      <c r="AH252" s="12"/>
      <c r="AI252" s="12"/>
      <c r="AJ252" s="12"/>
      <c r="AK252" s="12"/>
      <c r="AS252" s="10">
        <v>0.91732115756578814</v>
      </c>
    </row>
    <row r="253" spans="1:45">
      <c r="A253" s="7">
        <v>40664</v>
      </c>
      <c r="B253" s="8">
        <v>57.430358595149386</v>
      </c>
      <c r="C253" s="8">
        <v>24.818488607103031</v>
      </c>
      <c r="D253" s="10">
        <v>18.033443935035077</v>
      </c>
      <c r="E253" s="8"/>
      <c r="F253" s="14"/>
      <c r="G253" s="14"/>
      <c r="I253" s="18"/>
      <c r="S253" s="7"/>
      <c r="T253" s="132"/>
      <c r="U253" s="132"/>
      <c r="V253" s="132"/>
      <c r="W253" s="134"/>
      <c r="Y253" s="12"/>
      <c r="AA253" s="118"/>
      <c r="AH253" s="12"/>
      <c r="AI253" s="12"/>
      <c r="AJ253" s="12"/>
      <c r="AK253" s="12"/>
      <c r="AS253" s="10">
        <v>0.9199338038821202</v>
      </c>
    </row>
    <row r="254" spans="1:45">
      <c r="A254" s="7">
        <v>40695</v>
      </c>
      <c r="B254" s="8">
        <v>58.527197338262198</v>
      </c>
      <c r="C254" s="8">
        <v>25.149102673881643</v>
      </c>
      <c r="D254" s="10">
        <v>18.698203490750753</v>
      </c>
      <c r="E254" s="8"/>
      <c r="F254" s="14"/>
      <c r="G254" s="14"/>
      <c r="I254" s="18"/>
      <c r="S254" s="7"/>
      <c r="T254" s="132"/>
      <c r="U254" s="132"/>
      <c r="V254" s="132"/>
      <c r="W254" s="134"/>
      <c r="Y254" s="12"/>
      <c r="AA254" s="118"/>
      <c r="AH254" s="12"/>
      <c r="AI254" s="12"/>
      <c r="AJ254" s="12"/>
      <c r="AK254" s="12"/>
      <c r="AS254" s="10">
        <v>0.92285836213738193</v>
      </c>
    </row>
    <row r="255" spans="1:45">
      <c r="A255" s="7">
        <v>40725</v>
      </c>
      <c r="B255" s="8">
        <v>59.444244019850188</v>
      </c>
      <c r="C255" s="8">
        <v>25.454775928128143</v>
      </c>
      <c r="D255" s="10">
        <v>18.74647026951337</v>
      </c>
      <c r="E255" s="8"/>
      <c r="F255" s="14"/>
      <c r="G255" s="14"/>
      <c r="I255" s="18"/>
      <c r="S255" s="7"/>
      <c r="T255" s="132"/>
      <c r="U255" s="132"/>
      <c r="V255" s="132"/>
      <c r="W255" s="134"/>
      <c r="Y255" s="12"/>
      <c r="AA255" s="118"/>
      <c r="AH255" s="12"/>
      <c r="AI255" s="12"/>
      <c r="AJ255" s="12"/>
      <c r="AK255" s="12"/>
      <c r="AS255" s="10">
        <v>0.92414075325822331</v>
      </c>
    </row>
    <row r="256" spans="1:45">
      <c r="A256" s="7">
        <v>40756</v>
      </c>
      <c r="B256" s="8">
        <v>60.619894369899804</v>
      </c>
      <c r="C256" s="8">
        <v>25.907657023459858</v>
      </c>
      <c r="D256" s="10">
        <v>19.379492038025493</v>
      </c>
      <c r="E256" s="8"/>
      <c r="F256" s="14"/>
      <c r="G256" s="14"/>
      <c r="I256" s="18"/>
      <c r="S256" s="7"/>
      <c r="T256" s="132"/>
      <c r="U256" s="132"/>
      <c r="V256" s="132"/>
      <c r="W256" s="134"/>
      <c r="Y256" s="12"/>
      <c r="AA256" s="118"/>
      <c r="AH256" s="12"/>
      <c r="AI256" s="12"/>
      <c r="AJ256" s="12"/>
      <c r="AK256" s="12"/>
      <c r="AS256" s="10">
        <v>0.92385456954240763</v>
      </c>
    </row>
    <row r="257" spans="1:45">
      <c r="A257" s="7">
        <v>40787</v>
      </c>
      <c r="B257" s="8">
        <v>61.518570823082833</v>
      </c>
      <c r="C257" s="8">
        <v>26.22472124823452</v>
      </c>
      <c r="D257" s="10">
        <v>18.729555880167446</v>
      </c>
      <c r="E257" s="8"/>
      <c r="F257" s="14"/>
      <c r="G257" s="14"/>
      <c r="I257" s="18"/>
      <c r="S257" s="7"/>
      <c r="T257" s="132"/>
      <c r="U257" s="132"/>
      <c r="V257" s="132"/>
      <c r="W257" s="134"/>
      <c r="Y257" s="12"/>
      <c r="AA257" s="118"/>
      <c r="AH257" s="12"/>
      <c r="AI257" s="12"/>
      <c r="AJ257" s="12"/>
      <c r="AK257" s="12"/>
      <c r="AS257" s="10">
        <v>0.92670697244853706</v>
      </c>
    </row>
    <row r="258" spans="1:45">
      <c r="A258" s="7">
        <v>40817</v>
      </c>
      <c r="B258" s="8">
        <v>62.397290388967264</v>
      </c>
      <c r="C258" s="8">
        <v>26.563694679460266</v>
      </c>
      <c r="D258" s="10">
        <v>18.421306479060839</v>
      </c>
      <c r="E258" s="8"/>
      <c r="F258" s="14"/>
      <c r="G258" s="14"/>
      <c r="I258" s="18"/>
      <c r="S258" s="7"/>
      <c r="T258" s="132"/>
      <c r="U258" s="132"/>
      <c r="V258" s="132"/>
      <c r="W258" s="134"/>
      <c r="Y258" s="12"/>
      <c r="AA258" s="118"/>
      <c r="AH258" s="12"/>
      <c r="AI258" s="12"/>
      <c r="AJ258" s="12"/>
      <c r="AK258" s="12"/>
      <c r="AS258" s="10">
        <v>0.92846554952862992</v>
      </c>
    </row>
    <row r="259" spans="1:45">
      <c r="A259" s="7">
        <v>40848</v>
      </c>
      <c r="B259" s="8">
        <v>63.621579158066169</v>
      </c>
      <c r="C259" s="8">
        <v>26.952276215766375</v>
      </c>
      <c r="D259" s="10">
        <v>18.583230035956944</v>
      </c>
      <c r="E259" s="8"/>
      <c r="F259" s="14"/>
      <c r="G259" s="14"/>
      <c r="I259" s="18"/>
      <c r="S259" s="7"/>
      <c r="T259" s="132"/>
      <c r="U259" s="132"/>
      <c r="V259" s="132"/>
      <c r="W259" s="134"/>
      <c r="Y259" s="12"/>
      <c r="AA259" s="118"/>
      <c r="AH259" s="12"/>
      <c r="AI259" s="12"/>
      <c r="AJ259" s="12"/>
      <c r="AK259" s="12"/>
      <c r="AS259" s="10">
        <v>0.92975752030701353</v>
      </c>
    </row>
    <row r="260" spans="1:45">
      <c r="A260" s="7">
        <v>40878</v>
      </c>
      <c r="B260" s="8">
        <v>64.528129053192899</v>
      </c>
      <c r="C260" s="8">
        <v>27.275699594965356</v>
      </c>
      <c r="D260" s="10">
        <v>18.82057551703431</v>
      </c>
      <c r="E260" s="8"/>
      <c r="F260" s="14"/>
      <c r="G260" s="14"/>
      <c r="I260" s="18"/>
      <c r="S260" s="7"/>
      <c r="T260" s="132"/>
      <c r="U260" s="132"/>
      <c r="V260" s="132"/>
      <c r="W260" s="134"/>
      <c r="Y260" s="12"/>
      <c r="AA260" s="118"/>
      <c r="AH260" s="12"/>
      <c r="AI260" s="12"/>
      <c r="AJ260" s="12"/>
      <c r="AK260" s="12"/>
      <c r="AS260" s="10">
        <v>0.93365224127335744</v>
      </c>
    </row>
    <row r="261" spans="1:45">
      <c r="A261" s="7">
        <v>40909</v>
      </c>
      <c r="B261" s="8">
        <v>64.607871322553549</v>
      </c>
      <c r="C261" s="8">
        <v>27.352617667086747</v>
      </c>
      <c r="D261" s="10">
        <v>18.840148030737346</v>
      </c>
      <c r="E261" s="8"/>
      <c r="F261" s="14"/>
      <c r="G261" s="14"/>
      <c r="I261" s="18"/>
      <c r="S261" s="7"/>
      <c r="T261" s="132"/>
      <c r="U261" s="132"/>
      <c r="V261" s="132"/>
      <c r="W261" s="134"/>
      <c r="Y261" s="12"/>
      <c r="AA261" s="118"/>
      <c r="AH261" s="12"/>
      <c r="AI261" s="12"/>
      <c r="AJ261" s="12"/>
      <c r="AK261" s="12"/>
      <c r="AS261" s="10">
        <v>0.94047459111733611</v>
      </c>
    </row>
    <row r="262" spans="1:45">
      <c r="A262" s="7">
        <v>40940</v>
      </c>
      <c r="B262" s="8">
        <v>65.206879815904344</v>
      </c>
      <c r="C262" s="8">
        <v>27.520125984047517</v>
      </c>
      <c r="D262" s="10">
        <v>18.897729365246985</v>
      </c>
      <c r="E262" s="8"/>
      <c r="F262" s="14"/>
      <c r="G262" s="14"/>
      <c r="I262" s="18"/>
      <c r="S262" s="7"/>
      <c r="T262" s="132"/>
      <c r="U262" s="132"/>
      <c r="V262" s="132"/>
      <c r="W262" s="134"/>
      <c r="Y262" s="12"/>
      <c r="AA262" s="118"/>
      <c r="AH262" s="12"/>
      <c r="AI262" s="12"/>
      <c r="AJ262" s="12"/>
      <c r="AK262" s="12"/>
      <c r="AS262" s="10">
        <v>0.94621870773858152</v>
      </c>
    </row>
    <row r="263" spans="1:45">
      <c r="A263" s="7">
        <v>40969</v>
      </c>
      <c r="B263" s="8">
        <v>66.192539520059199</v>
      </c>
      <c r="C263" s="8">
        <v>27.886275453481343</v>
      </c>
      <c r="D263" s="10">
        <v>19.029497220692559</v>
      </c>
      <c r="E263" s="8"/>
      <c r="F263" s="14"/>
      <c r="G263" s="14"/>
      <c r="I263" s="18"/>
      <c r="S263" s="7"/>
      <c r="T263" s="132"/>
      <c r="U263" s="132"/>
      <c r="V263" s="132"/>
      <c r="W263" s="134"/>
      <c r="Y263" s="12"/>
      <c r="AA263" s="118"/>
      <c r="AH263" s="12"/>
      <c r="AI263" s="12"/>
      <c r="AJ263" s="12"/>
      <c r="AK263" s="12"/>
      <c r="AS263" s="10">
        <v>0.94737369796737358</v>
      </c>
    </row>
    <row r="264" spans="1:45">
      <c r="A264" s="7">
        <v>41000</v>
      </c>
      <c r="B264" s="8">
        <v>67.025331769852187</v>
      </c>
      <c r="C264" s="8">
        <v>28.151381100135289</v>
      </c>
      <c r="D264" s="10">
        <v>18.330559445281814</v>
      </c>
      <c r="E264" s="8"/>
      <c r="F264" s="14"/>
      <c r="G264" s="14"/>
      <c r="I264" s="18"/>
      <c r="S264" s="7"/>
      <c r="T264" s="132"/>
      <c r="U264" s="132"/>
      <c r="V264" s="132"/>
      <c r="W264" s="134"/>
      <c r="Y264" s="12"/>
      <c r="AA264" s="118"/>
      <c r="AH264" s="12"/>
      <c r="AI264" s="12"/>
      <c r="AJ264" s="12"/>
      <c r="AK264" s="12"/>
      <c r="AS264" s="10">
        <v>0.9487414250197338</v>
      </c>
    </row>
    <row r="265" spans="1:45">
      <c r="A265" s="7">
        <v>41030</v>
      </c>
      <c r="B265" s="8">
        <v>67.890354548600385</v>
      </c>
      <c r="C265" s="8">
        <v>28.454508363338903</v>
      </c>
      <c r="D265" s="10">
        <v>17.138253226849898</v>
      </c>
      <c r="E265" s="8"/>
      <c r="F265" s="14"/>
      <c r="G265" s="14"/>
      <c r="I265" s="18"/>
      <c r="S265" s="7"/>
      <c r="T265" s="132"/>
      <c r="U265" s="132"/>
      <c r="V265" s="132"/>
      <c r="W265" s="134"/>
      <c r="Y265" s="12"/>
      <c r="AA265" s="118"/>
      <c r="AH265" s="12"/>
      <c r="AI265" s="12"/>
      <c r="AJ265" s="12"/>
      <c r="AK265" s="12"/>
      <c r="AS265" s="10">
        <v>0.95158806302480647</v>
      </c>
    </row>
    <row r="266" spans="1:45">
      <c r="A266" s="7">
        <v>41061</v>
      </c>
      <c r="B266" s="8">
        <v>68.727538086937457</v>
      </c>
      <c r="C266" s="8">
        <v>28.786733459089159</v>
      </c>
      <c r="D266" s="10">
        <v>16.537504086431266</v>
      </c>
      <c r="E266" s="8"/>
      <c r="F266" s="14"/>
      <c r="G266" s="14"/>
      <c r="I266" s="18"/>
      <c r="S266" s="7"/>
      <c r="T266" s="132"/>
      <c r="U266" s="132"/>
      <c r="V266" s="132"/>
      <c r="W266" s="134"/>
      <c r="Y266" s="12"/>
      <c r="AA266" s="118"/>
      <c r="AH266" s="12"/>
      <c r="AI266" s="12"/>
      <c r="AJ266" s="12"/>
      <c r="AK266" s="12"/>
      <c r="AS266" s="10">
        <v>0.95237583589889241</v>
      </c>
    </row>
    <row r="267" spans="1:45">
      <c r="A267" s="7">
        <v>41091</v>
      </c>
      <c r="B267" s="8">
        <v>69.619380679017183</v>
      </c>
      <c r="C267" s="8">
        <v>28.337091826440972</v>
      </c>
      <c r="D267" s="10">
        <v>15.379980317182396</v>
      </c>
      <c r="E267" s="8"/>
      <c r="F267" s="14"/>
      <c r="G267" s="14"/>
      <c r="I267" s="18"/>
      <c r="S267" s="7"/>
      <c r="T267" s="132"/>
      <c r="U267" s="132"/>
      <c r="V267" s="132"/>
      <c r="W267" s="134"/>
      <c r="Y267" s="12"/>
      <c r="AA267" s="118"/>
      <c r="AH267" s="12"/>
      <c r="AI267" s="12"/>
      <c r="AJ267" s="12"/>
      <c r="AK267" s="12"/>
      <c r="AS267" s="10">
        <v>0.9521701811792932</v>
      </c>
    </row>
    <row r="268" spans="1:45">
      <c r="A268" s="7">
        <v>41122</v>
      </c>
      <c r="B268" s="8">
        <v>70.549057354769872</v>
      </c>
      <c r="C268" s="8">
        <v>28.790205088403347</v>
      </c>
      <c r="D268" s="10">
        <v>14.806510577851363</v>
      </c>
      <c r="E268" s="8"/>
      <c r="F268" s="14"/>
      <c r="G268" s="14"/>
      <c r="I268" s="18"/>
      <c r="S268" s="7"/>
      <c r="T268" s="132"/>
      <c r="U268" s="132"/>
      <c r="V268" s="132"/>
      <c r="W268" s="134"/>
      <c r="Y268" s="12"/>
      <c r="AA268" s="118"/>
      <c r="AH268" s="12"/>
      <c r="AI268" s="12"/>
      <c r="AJ268" s="12"/>
      <c r="AK268" s="12"/>
      <c r="AS268" s="10">
        <v>0.95256068907639946</v>
      </c>
    </row>
    <row r="269" spans="1:45">
      <c r="A269" s="7">
        <v>41153</v>
      </c>
      <c r="B269" s="8">
        <v>71.168277955767763</v>
      </c>
      <c r="C269" s="8">
        <v>29.126805639613828</v>
      </c>
      <c r="D269" s="10">
        <v>14.305129460907606</v>
      </c>
      <c r="E269" s="8"/>
      <c r="F269" s="14"/>
      <c r="G269" s="14"/>
      <c r="I269" s="18"/>
      <c r="S269" s="7"/>
      <c r="T269" s="132"/>
      <c r="U269" s="132"/>
      <c r="V269" s="132"/>
      <c r="W269" s="134"/>
      <c r="Y269" s="12"/>
      <c r="AA269" s="118"/>
      <c r="AH269" s="12"/>
      <c r="AI269" s="12"/>
      <c r="AJ269" s="12"/>
      <c r="AK269" s="12"/>
      <c r="AS269" s="10">
        <v>0.95528810311139656</v>
      </c>
    </row>
    <row r="270" spans="1:45">
      <c r="A270" s="7">
        <v>41183</v>
      </c>
      <c r="B270" s="8">
        <v>71.944693081337107</v>
      </c>
      <c r="C270" s="8">
        <v>29.436712894927691</v>
      </c>
      <c r="D270" s="10">
        <v>13.96164947845806</v>
      </c>
      <c r="E270" s="8"/>
      <c r="F270" s="14"/>
      <c r="G270" s="14"/>
      <c r="I270" s="18"/>
      <c r="S270" s="7"/>
      <c r="T270" s="132"/>
      <c r="U270" s="132"/>
      <c r="V270" s="132"/>
      <c r="W270" s="134"/>
      <c r="Y270" s="12"/>
      <c r="AA270" s="118"/>
      <c r="AH270" s="12"/>
      <c r="AI270" s="12"/>
      <c r="AJ270" s="12"/>
      <c r="AK270" s="12"/>
      <c r="AS270" s="10">
        <v>0.95684887736976887</v>
      </c>
    </row>
    <row r="271" spans="1:45">
      <c r="A271" s="7">
        <v>41214</v>
      </c>
      <c r="B271" s="8">
        <v>73.156565381823512</v>
      </c>
      <c r="C271" s="8">
        <v>29.926972997554451</v>
      </c>
      <c r="D271" s="10">
        <v>13.811582772879905</v>
      </c>
      <c r="E271" s="8"/>
      <c r="F271" s="14"/>
      <c r="G271" s="14"/>
      <c r="I271" s="18"/>
      <c r="S271" s="7"/>
      <c r="T271" s="132"/>
      <c r="U271" s="132"/>
      <c r="V271" s="132"/>
      <c r="W271" s="134"/>
      <c r="Y271" s="12"/>
      <c r="AA271" s="118"/>
      <c r="AH271" s="12"/>
      <c r="AI271" s="12"/>
      <c r="AJ271" s="12"/>
      <c r="AK271" s="12"/>
      <c r="AS271" s="10">
        <v>0.95554073236601655</v>
      </c>
    </row>
    <row r="272" spans="1:45">
      <c r="A272" s="7">
        <v>41244</v>
      </c>
      <c r="B272" s="8">
        <v>73.861480615197891</v>
      </c>
      <c r="C272" s="8">
        <v>30.364457048226022</v>
      </c>
      <c r="D272" s="10">
        <v>13.531144831523157</v>
      </c>
      <c r="E272" s="8"/>
      <c r="F272" s="14"/>
      <c r="G272" s="14"/>
      <c r="I272" s="18"/>
      <c r="S272" s="7"/>
      <c r="T272" s="132"/>
      <c r="U272" s="132"/>
      <c r="V272" s="132"/>
      <c r="W272" s="19"/>
      <c r="Y272" s="12"/>
      <c r="AA272" s="118"/>
      <c r="AH272" s="12"/>
      <c r="AI272" s="12"/>
      <c r="AJ272" s="12"/>
      <c r="AK272" s="12"/>
      <c r="AP272" s="12"/>
      <c r="AQ272" s="12"/>
      <c r="AR272" s="12"/>
      <c r="AS272" s="10">
        <v>0.95638989202776536</v>
      </c>
    </row>
    <row r="273" spans="1:50">
      <c r="A273" s="7">
        <v>41275</v>
      </c>
      <c r="B273" s="8">
        <v>73.996153417734945</v>
      </c>
      <c r="C273" s="8">
        <v>30.537804065065412</v>
      </c>
      <c r="D273" s="10">
        <v>13.672685553658281</v>
      </c>
      <c r="E273" s="8"/>
      <c r="F273" s="14"/>
      <c r="G273" s="14"/>
      <c r="I273" s="18"/>
      <c r="S273" s="7"/>
      <c r="T273" s="132"/>
      <c r="U273" s="132"/>
      <c r="V273" s="132"/>
      <c r="W273" s="19"/>
      <c r="Y273" s="12"/>
      <c r="Z273" s="12"/>
      <c r="AA273" s="118"/>
      <c r="AH273" s="12"/>
      <c r="AI273" s="12"/>
      <c r="AJ273" s="12"/>
      <c r="AK273" s="12"/>
      <c r="AS273" s="10">
        <v>0.95923980593358682</v>
      </c>
    </row>
    <row r="274" spans="1:50">
      <c r="A274" s="7">
        <v>41306</v>
      </c>
      <c r="B274" s="8">
        <v>74.252575149614714</v>
      </c>
      <c r="C274" s="8">
        <v>30.716125250299264</v>
      </c>
      <c r="D274" s="10">
        <v>13.201865513022405</v>
      </c>
      <c r="E274" s="8"/>
      <c r="F274" s="14"/>
      <c r="G274" s="14"/>
      <c r="I274" s="18"/>
      <c r="S274" s="7"/>
      <c r="T274" s="132"/>
      <c r="U274" s="132"/>
      <c r="V274" s="132"/>
      <c r="W274" s="19"/>
      <c r="Y274" s="12"/>
      <c r="AA274" s="118"/>
      <c r="AH274" s="12"/>
      <c r="AI274" s="12"/>
      <c r="AJ274" s="12"/>
      <c r="AK274" s="12"/>
      <c r="AS274" s="10">
        <v>0.96350015334722339</v>
      </c>
    </row>
    <row r="275" spans="1:50">
      <c r="A275" s="7">
        <v>41334</v>
      </c>
      <c r="B275" s="8">
        <v>74.649499070105847</v>
      </c>
      <c r="C275" s="8">
        <v>30.97755481179184</v>
      </c>
      <c r="D275" s="10">
        <v>12.275068421732428</v>
      </c>
      <c r="E275" s="8"/>
      <c r="F275" s="14"/>
      <c r="G275" s="14"/>
      <c r="I275" s="18"/>
      <c r="S275" s="7"/>
      <c r="T275" s="132"/>
      <c r="U275" s="132"/>
      <c r="V275" s="132"/>
      <c r="W275" s="19"/>
      <c r="Y275" s="12"/>
      <c r="AA275" s="118"/>
      <c r="AH275" s="12"/>
      <c r="AI275" s="12"/>
      <c r="AJ275" s="12"/>
      <c r="AK275" s="12"/>
      <c r="AS275" s="10">
        <v>0.9654824581972612</v>
      </c>
    </row>
    <row r="276" spans="1:50">
      <c r="A276" s="7">
        <v>41365</v>
      </c>
      <c r="B276" s="8">
        <v>75.227516901009494</v>
      </c>
      <c r="C276" s="8">
        <v>31.25705086724869</v>
      </c>
      <c r="D276" s="10">
        <v>11.880905063108639</v>
      </c>
      <c r="E276" s="8"/>
      <c r="F276" s="14"/>
      <c r="G276" s="14"/>
      <c r="I276" s="18"/>
      <c r="S276" s="7"/>
      <c r="T276" s="132"/>
      <c r="U276" s="132"/>
      <c r="V276" s="132"/>
      <c r="W276" s="19"/>
      <c r="Y276" s="12"/>
      <c r="AA276" s="118"/>
      <c r="AH276" s="12"/>
      <c r="AI276" s="12"/>
      <c r="AJ276" s="12"/>
      <c r="AK276" s="12"/>
      <c r="AS276" s="10">
        <v>0.96792452673647766</v>
      </c>
    </row>
    <row r="277" spans="1:50">
      <c r="A277" s="7">
        <v>41395</v>
      </c>
      <c r="B277" s="8">
        <v>75.765222061257091</v>
      </c>
      <c r="C277" s="8">
        <v>31.668950009461902</v>
      </c>
      <c r="D277" s="10">
        <v>11.510016023288671</v>
      </c>
      <c r="E277" s="8"/>
      <c r="F277" s="14"/>
      <c r="G277" s="14"/>
      <c r="I277" s="18"/>
      <c r="S277" s="7"/>
      <c r="T277" s="132"/>
      <c r="U277" s="132"/>
      <c r="V277" s="132"/>
      <c r="W277" s="19"/>
      <c r="Y277" s="12"/>
      <c r="AA277" s="118"/>
      <c r="AH277" s="12"/>
      <c r="AI277" s="12"/>
      <c r="AJ277" s="12"/>
      <c r="AK277" s="12"/>
      <c r="AS277" s="10">
        <v>0.97062225238635891</v>
      </c>
      <c r="AU277" s="21"/>
      <c r="AV277" s="21"/>
      <c r="AW277" s="22"/>
      <c r="AX277" s="22"/>
    </row>
    <row r="278" spans="1:50" s="124" customFormat="1">
      <c r="A278" s="120">
        <v>41426</v>
      </c>
      <c r="B278" s="8">
        <v>76.1932558975885</v>
      </c>
      <c r="C278" s="8">
        <v>32.043469878129869</v>
      </c>
      <c r="D278" s="122">
        <v>10.995779448171096</v>
      </c>
      <c r="E278" s="121"/>
      <c r="F278" s="123"/>
      <c r="G278" s="123"/>
      <c r="I278" s="125"/>
      <c r="S278" s="120"/>
      <c r="T278" s="126"/>
      <c r="U278" s="126"/>
      <c r="V278" s="126"/>
      <c r="W278" s="127"/>
      <c r="Y278" s="128"/>
      <c r="AA278" s="129"/>
      <c r="AH278" s="128"/>
      <c r="AI278" s="128"/>
      <c r="AJ278" s="128"/>
      <c r="AK278" s="128"/>
      <c r="AS278" s="124">
        <v>0.97290161215286985</v>
      </c>
      <c r="AU278" s="130"/>
      <c r="AV278" s="130"/>
      <c r="AW278" s="130"/>
    </row>
    <row r="279" spans="1:50">
      <c r="A279" s="7">
        <v>41456</v>
      </c>
      <c r="B279" s="8">
        <v>77.001649782394225</v>
      </c>
      <c r="C279" s="8">
        <v>32.598868142413444</v>
      </c>
      <c r="D279" s="10">
        <v>11.88695868841203</v>
      </c>
      <c r="E279" s="8"/>
      <c r="F279" s="14"/>
      <c r="G279" s="14"/>
      <c r="I279" s="18"/>
      <c r="S279" s="7"/>
      <c r="T279" s="132"/>
      <c r="U279" s="132"/>
      <c r="V279" s="132"/>
      <c r="W279" s="19"/>
      <c r="Y279" s="12"/>
      <c r="AA279" s="118"/>
      <c r="AH279" s="12"/>
      <c r="AI279" s="12"/>
      <c r="AJ279" s="12"/>
      <c r="AK279" s="12"/>
      <c r="AS279" s="10">
        <v>0.97333831623782141</v>
      </c>
      <c r="AT279" s="34"/>
      <c r="AU279" s="35"/>
      <c r="AV279" s="35"/>
      <c r="AW279" s="35"/>
      <c r="AX279" s="35"/>
    </row>
    <row r="280" spans="1:50">
      <c r="A280" s="7">
        <v>41487</v>
      </c>
      <c r="B280" s="8">
        <v>77.767439907492431</v>
      </c>
      <c r="C280" s="8">
        <v>33.02598508268796</v>
      </c>
      <c r="D280" s="10">
        <v>11.530347885922243</v>
      </c>
      <c r="E280" s="8"/>
      <c r="F280" s="36"/>
      <c r="G280" s="14"/>
      <c r="I280" s="18"/>
      <c r="S280" s="7"/>
      <c r="T280" s="132"/>
      <c r="U280" s="132"/>
      <c r="V280" s="132"/>
      <c r="W280" s="19"/>
      <c r="Y280" s="12"/>
      <c r="AA280" s="118"/>
      <c r="AH280" s="12"/>
      <c r="AI280" s="12"/>
      <c r="AJ280" s="12"/>
      <c r="AK280" s="12"/>
      <c r="AS280" s="10">
        <v>0.97415008957535765</v>
      </c>
      <c r="AT280" s="37"/>
      <c r="AU280" s="35"/>
      <c r="AV280" s="35"/>
      <c r="AW280" s="35"/>
      <c r="AX280" s="35"/>
    </row>
    <row r="281" spans="1:50">
      <c r="A281" s="7">
        <v>41518</v>
      </c>
      <c r="B281" s="8">
        <v>78.425447073037674</v>
      </c>
      <c r="C281" s="8">
        <v>33.505757003637093</v>
      </c>
      <c r="D281" s="10">
        <v>11.601885221250274</v>
      </c>
      <c r="E281" s="8"/>
      <c r="F281" s="36"/>
      <c r="G281" s="14"/>
      <c r="I281" s="18"/>
      <c r="S281" s="7"/>
      <c r="T281" s="132"/>
      <c r="U281" s="132"/>
      <c r="V281" s="132"/>
      <c r="W281" s="19"/>
      <c r="Y281" s="12"/>
      <c r="AA281" s="118"/>
      <c r="AH281" s="12"/>
      <c r="AI281" s="12"/>
      <c r="AJ281" s="12"/>
      <c r="AK281" s="12"/>
      <c r="AS281" s="10">
        <v>0.97700348466030384</v>
      </c>
      <c r="AT281" s="37"/>
      <c r="AU281" s="35"/>
      <c r="AV281" s="35"/>
      <c r="AW281" s="35"/>
      <c r="AX281" s="35"/>
    </row>
    <row r="282" spans="1:50">
      <c r="A282" s="7">
        <v>41548</v>
      </c>
      <c r="B282" s="8">
        <v>79.526377099824046</v>
      </c>
      <c r="C282" s="8">
        <v>34.318579339640031</v>
      </c>
      <c r="D282" s="10">
        <v>12.29372422208983</v>
      </c>
      <c r="E282" s="8"/>
      <c r="F282" s="36"/>
      <c r="G282" s="14"/>
      <c r="I282" s="18"/>
      <c r="S282" s="7"/>
      <c r="T282" s="132"/>
      <c r="U282" s="132"/>
      <c r="V282" s="132"/>
      <c r="W282" s="19"/>
      <c r="Y282" s="12"/>
      <c r="AA282" s="118"/>
      <c r="AH282" s="12"/>
      <c r="AI282" s="12"/>
      <c r="AJ282" s="12"/>
      <c r="AK282" s="12"/>
      <c r="AS282" s="10">
        <v>0.9744673986249206</v>
      </c>
      <c r="AT282" s="37"/>
      <c r="AU282" s="35"/>
      <c r="AV282" s="35"/>
      <c r="AW282" s="35"/>
      <c r="AX282" s="35"/>
    </row>
    <row r="283" spans="1:50">
      <c r="A283" s="7">
        <v>41579</v>
      </c>
      <c r="B283" s="8">
        <v>80.566257092518711</v>
      </c>
      <c r="C283" s="8">
        <v>35.067101228401675</v>
      </c>
      <c r="D283" s="10">
        <v>12.174417117265989</v>
      </c>
      <c r="E283" s="8"/>
      <c r="F283" s="36"/>
      <c r="G283" s="14"/>
      <c r="I283" s="18"/>
      <c r="S283" s="7"/>
      <c r="T283" s="132"/>
      <c r="U283" s="132"/>
      <c r="V283" s="132"/>
      <c r="W283" s="19"/>
      <c r="Y283" s="12"/>
      <c r="AA283" s="118"/>
      <c r="AH283" s="12"/>
      <c r="AI283" s="12"/>
      <c r="AJ283" s="12"/>
      <c r="AK283" s="12"/>
      <c r="AS283" s="10">
        <v>0.9723601904364072</v>
      </c>
      <c r="AT283" s="37"/>
      <c r="AU283" s="35"/>
      <c r="AV283" s="35"/>
      <c r="AW283" s="35"/>
      <c r="AX283" s="35"/>
    </row>
    <row r="284" spans="1:50">
      <c r="A284" s="7">
        <v>41609</v>
      </c>
      <c r="B284" s="8">
        <v>81.107607004034804</v>
      </c>
      <c r="C284" s="8">
        <v>35.573929159661866</v>
      </c>
      <c r="D284" s="38">
        <v>11.950574664528846</v>
      </c>
      <c r="E284" s="39"/>
      <c r="F284" s="36"/>
      <c r="G284" s="14"/>
      <c r="I284" s="18"/>
      <c r="S284" s="7"/>
      <c r="T284" s="132"/>
      <c r="U284" s="132"/>
      <c r="V284" s="132"/>
      <c r="W284" s="19"/>
      <c r="Y284" s="12"/>
      <c r="Z284" s="12"/>
      <c r="AA284" s="118"/>
      <c r="AH284" s="12"/>
      <c r="AI284" s="12"/>
      <c r="AJ284" s="12"/>
      <c r="AK284" s="12"/>
      <c r="AP284" s="12"/>
      <c r="AQ284" s="12"/>
      <c r="AR284" s="12"/>
      <c r="AS284" s="10">
        <v>0.97492296266065881</v>
      </c>
      <c r="AW284" s="12"/>
      <c r="AX284" s="12"/>
    </row>
    <row r="285" spans="1:50">
      <c r="A285" s="7">
        <v>41640</v>
      </c>
      <c r="B285" s="8">
        <v>81.039781913600393</v>
      </c>
      <c r="C285" s="8">
        <v>35.891409923946526</v>
      </c>
      <c r="D285" s="10">
        <v>11.859528380322114</v>
      </c>
      <c r="E285" s="8"/>
      <c r="F285" s="36"/>
      <c r="G285" s="14"/>
      <c r="I285" s="18"/>
      <c r="S285" s="7"/>
      <c r="T285" s="132"/>
      <c r="U285" s="132"/>
      <c r="V285" s="132"/>
      <c r="W285" s="19"/>
      <c r="Y285" s="12"/>
      <c r="Z285" s="12"/>
      <c r="AA285" s="118"/>
      <c r="AH285" s="12"/>
      <c r="AI285" s="12"/>
      <c r="AJ285" s="12"/>
      <c r="AK285" s="12"/>
      <c r="AP285" s="40"/>
      <c r="AQ285" s="12"/>
      <c r="AR285" s="12"/>
      <c r="AS285" s="10">
        <v>0.97966350751514286</v>
      </c>
    </row>
    <row r="286" spans="1:50">
      <c r="A286" s="7">
        <v>41671</v>
      </c>
      <c r="B286" s="8">
        <v>81.025253513294061</v>
      </c>
      <c r="C286" s="8">
        <v>36.185242725013914</v>
      </c>
      <c r="D286" s="10">
        <v>11.662329619929279</v>
      </c>
      <c r="E286" s="8"/>
      <c r="F286" s="36"/>
      <c r="G286" s="14"/>
      <c r="I286" s="18"/>
      <c r="S286" s="7"/>
      <c r="T286" s="132"/>
      <c r="U286" s="132"/>
      <c r="V286" s="132"/>
      <c r="W286" s="19"/>
      <c r="Y286" s="12"/>
      <c r="Z286" s="12"/>
      <c r="AA286" s="118"/>
      <c r="AH286" s="12"/>
      <c r="AI286" s="12"/>
      <c r="AJ286" s="12"/>
      <c r="AK286" s="12"/>
      <c r="AP286" s="12"/>
      <c r="AQ286" s="12"/>
      <c r="AR286" s="12"/>
      <c r="AS286" s="10">
        <v>0.98584289127270863</v>
      </c>
      <c r="AT286" s="34"/>
      <c r="AU286" s="35"/>
      <c r="AV286" s="35"/>
      <c r="AW286" s="35"/>
      <c r="AX286" s="35"/>
    </row>
    <row r="287" spans="1:50">
      <c r="A287" s="7">
        <v>41699</v>
      </c>
      <c r="B287" s="8">
        <v>81.241236052769935</v>
      </c>
      <c r="C287" s="8">
        <v>36.496669332291063</v>
      </c>
      <c r="D287" s="10">
        <v>11.465671963836588</v>
      </c>
      <c r="E287" s="8"/>
      <c r="F287" s="36"/>
      <c r="G287" s="14"/>
      <c r="I287" s="18"/>
      <c r="S287" s="7"/>
      <c r="T287" s="132"/>
      <c r="U287" s="132"/>
      <c r="W287" s="19"/>
      <c r="Y287" s="12"/>
      <c r="Z287" s="12"/>
      <c r="AA287" s="118"/>
      <c r="AF287" s="118"/>
      <c r="AH287" s="12"/>
      <c r="AI287" s="12"/>
      <c r="AJ287" s="12"/>
      <c r="AK287" s="12"/>
      <c r="AS287" s="10">
        <v>0.98972899054726426</v>
      </c>
      <c r="AT287" s="34"/>
      <c r="AU287" s="35"/>
      <c r="AV287" s="35"/>
      <c r="AW287" s="35"/>
      <c r="AX287" s="35"/>
    </row>
    <row r="288" spans="1:50">
      <c r="A288" s="7">
        <v>41730</v>
      </c>
      <c r="B288" s="8">
        <v>81.760322895167377</v>
      </c>
      <c r="C288" s="8">
        <v>36.858889678419828</v>
      </c>
      <c r="D288" s="10">
        <v>11.395683956512448</v>
      </c>
      <c r="E288" s="8"/>
      <c r="F288" s="36"/>
      <c r="G288" s="14"/>
      <c r="I288" s="18"/>
      <c r="S288" s="7"/>
      <c r="T288" s="132"/>
      <c r="U288" s="132"/>
      <c r="W288" s="19"/>
      <c r="Y288" s="12"/>
      <c r="Z288" s="12"/>
      <c r="AA288" s="135"/>
      <c r="AF288" s="118"/>
      <c r="AH288" s="12"/>
      <c r="AI288" s="12"/>
      <c r="AJ288" s="12"/>
      <c r="AK288" s="12"/>
      <c r="AS288" s="10">
        <v>0.99425908230011228</v>
      </c>
      <c r="AT288" s="34"/>
      <c r="AU288" s="35"/>
      <c r="AV288" s="35"/>
      <c r="AW288" s="35"/>
      <c r="AX288" s="35"/>
    </row>
    <row r="289" spans="1:50">
      <c r="A289" s="7">
        <v>41760</v>
      </c>
      <c r="B289" s="8">
        <v>82.361907810343965</v>
      </c>
      <c r="C289" s="8">
        <v>37.449524641289571</v>
      </c>
      <c r="D289" s="10">
        <v>11.520785372429865</v>
      </c>
      <c r="E289" s="8"/>
      <c r="F289" s="36"/>
      <c r="G289" s="14"/>
      <c r="I289" s="18"/>
      <c r="T289" s="132"/>
      <c r="U289" s="132"/>
      <c r="V289" s="12"/>
      <c r="W289" s="19"/>
      <c r="Y289" s="12"/>
      <c r="Z289" s="12"/>
      <c r="AA289" s="135"/>
      <c r="AF289" s="118"/>
      <c r="AH289" s="12"/>
      <c r="AI289" s="12"/>
      <c r="AJ289" s="12"/>
      <c r="AK289" s="12"/>
      <c r="AS289" s="10">
        <v>0.99906891715973178</v>
      </c>
      <c r="AT289" s="37"/>
      <c r="AU289" s="35"/>
      <c r="AV289" s="35"/>
      <c r="AW289" s="35"/>
      <c r="AX289" s="35"/>
    </row>
    <row r="290" spans="1:50" s="47" customFormat="1">
      <c r="A290" s="42">
        <v>41791</v>
      </c>
      <c r="B290" s="8">
        <v>82.920915718210011</v>
      </c>
      <c r="C290" s="8">
        <v>37.916386229917904</v>
      </c>
      <c r="D290" s="44">
        <v>11.64168269328445</v>
      </c>
      <c r="E290" s="43"/>
      <c r="F290" s="45"/>
      <c r="G290" s="46"/>
      <c r="I290" s="48"/>
      <c r="T290" s="136"/>
      <c r="U290" s="136"/>
      <c r="W290" s="137"/>
      <c r="X290" s="51"/>
      <c r="Y290" s="52"/>
      <c r="Z290" s="52"/>
      <c r="AA290" s="138"/>
      <c r="AF290" s="139"/>
      <c r="AH290" s="52"/>
      <c r="AI290" s="52"/>
      <c r="AJ290" s="52"/>
      <c r="AK290" s="52"/>
      <c r="AS290" s="47">
        <v>1</v>
      </c>
      <c r="AT290" s="55"/>
      <c r="AU290" s="56"/>
      <c r="AV290" s="56"/>
      <c r="AW290" s="56"/>
      <c r="AX290" s="56"/>
    </row>
    <row r="291" spans="1:50">
      <c r="A291" s="7"/>
      <c r="F291" s="57"/>
      <c r="G291" s="57"/>
      <c r="I291" s="18"/>
      <c r="T291" s="132"/>
      <c r="Y291" s="12"/>
      <c r="Z291" s="12"/>
      <c r="AA291" s="12"/>
      <c r="AH291" s="12"/>
      <c r="AJ291" s="12"/>
      <c r="AK291" s="58"/>
      <c r="AT291" s="37"/>
      <c r="AU291" s="35"/>
      <c r="AV291" s="35"/>
      <c r="AW291" s="35"/>
      <c r="AX291" s="35"/>
    </row>
    <row r="292" spans="1:50">
      <c r="B292" s="13" t="e">
        <f>+B290/E290</f>
        <v>#DIV/0!</v>
      </c>
      <c r="C292" s="38" t="e">
        <f>+C290/E290*100</f>
        <v>#DIV/0!</v>
      </c>
      <c r="E292" s="8"/>
      <c r="I292" s="18"/>
      <c r="Y292" s="12"/>
      <c r="Z292" s="12"/>
      <c r="AA292" s="12"/>
      <c r="AH292" s="12"/>
      <c r="AJ292" s="12"/>
      <c r="AK292" s="58"/>
      <c r="AT292" s="37"/>
      <c r="AU292" s="35"/>
      <c r="AV292" s="35"/>
      <c r="AW292" s="35"/>
      <c r="AX292" s="35"/>
    </row>
    <row r="293" spans="1:50">
      <c r="I293" s="18"/>
      <c r="Y293" s="12"/>
      <c r="Z293" s="12"/>
      <c r="AA293" s="12"/>
      <c r="AH293" s="12"/>
      <c r="AJ293" s="12"/>
      <c r="AK293" s="58"/>
      <c r="AX293" s="12"/>
    </row>
    <row r="294" spans="1:50">
      <c r="I294" s="18"/>
      <c r="Y294" s="12"/>
      <c r="Z294" s="12"/>
      <c r="AA294" s="12"/>
      <c r="AI294" s="59"/>
      <c r="AJ294" s="59"/>
      <c r="AK294" s="38"/>
    </row>
    <row r="295" spans="1:50">
      <c r="I295" s="18"/>
      <c r="Y295" s="12"/>
      <c r="Z295" s="12"/>
      <c r="AA295" s="12"/>
      <c r="AI295" s="59"/>
      <c r="AJ295" s="59"/>
      <c r="AK295" s="38"/>
    </row>
    <row r="296" spans="1:50">
      <c r="I296" s="18"/>
      <c r="Y296" s="12"/>
      <c r="Z296" s="12"/>
      <c r="AA296" s="12"/>
      <c r="AI296" s="59"/>
      <c r="AJ296" s="59"/>
      <c r="AK296" s="38"/>
    </row>
    <row r="297" spans="1:50">
      <c r="I297" s="18"/>
      <c r="Y297" s="12"/>
      <c r="Z297" s="12"/>
      <c r="AA297" s="12"/>
      <c r="AI297" s="59"/>
      <c r="AJ297" s="59"/>
      <c r="AK297" s="38"/>
    </row>
    <row r="298" spans="1:50">
      <c r="I298" s="18"/>
      <c r="Y298" s="12"/>
      <c r="Z298" s="12"/>
      <c r="AA298" s="12"/>
    </row>
    <row r="299" spans="1:50">
      <c r="I299" s="18"/>
      <c r="Y299" s="12"/>
      <c r="Z299" s="12"/>
      <c r="AA299" s="12"/>
    </row>
    <row r="300" spans="1:50">
      <c r="I300" s="18"/>
      <c r="Y300" s="12"/>
      <c r="Z300" s="12"/>
      <c r="AA300" s="12"/>
      <c r="AI300" s="60"/>
      <c r="AJ300" s="60"/>
    </row>
    <row r="301" spans="1:50">
      <c r="I301" s="18"/>
      <c r="Y301" s="12"/>
      <c r="Z301" s="12"/>
      <c r="AA301" s="12"/>
      <c r="AI301" s="60"/>
      <c r="AJ301" s="60"/>
    </row>
    <row r="302" spans="1:50">
      <c r="I302" s="18"/>
    </row>
    <row r="303" spans="1:50">
      <c r="I303" s="18"/>
    </row>
    <row r="304" spans="1:50">
      <c r="I304" s="18"/>
      <c r="AI304" s="60"/>
      <c r="AJ304" s="60"/>
      <c r="AK304" s="60"/>
    </row>
    <row r="305" spans="9:47" ht="15.75" thickBot="1">
      <c r="I305" s="18"/>
      <c r="AI305" s="140"/>
      <c r="AJ305" s="140"/>
      <c r="AK305" s="140"/>
    </row>
    <row r="306" spans="9:47" ht="15.75" thickBot="1">
      <c r="I306" s="18"/>
      <c r="AI306" s="140"/>
      <c r="AJ306" s="141"/>
      <c r="AK306" s="142"/>
      <c r="AS306" s="61"/>
      <c r="AT306" s="62"/>
      <c r="AU306" s="62"/>
    </row>
    <row r="307" spans="9:47" ht="75.75" thickBot="1">
      <c r="I307" s="18"/>
      <c r="AI307" s="140"/>
      <c r="AJ307" s="141"/>
      <c r="AK307" s="142"/>
      <c r="AS307" s="63" t="s">
        <v>6</v>
      </c>
      <c r="AT307" s="59"/>
      <c r="AU307" s="59"/>
    </row>
    <row r="308" spans="9:47" ht="60.75" thickBot="1">
      <c r="I308" s="18"/>
      <c r="AI308" s="140"/>
      <c r="AJ308" s="143"/>
      <c r="AK308" s="64"/>
      <c r="AS308" s="63" t="s">
        <v>7</v>
      </c>
      <c r="AT308" s="59"/>
      <c r="AU308" s="59"/>
    </row>
    <row r="309" spans="9:47" ht="30.75" thickBot="1">
      <c r="I309" s="18"/>
      <c r="AI309" s="140"/>
      <c r="AJ309" s="141"/>
      <c r="AK309" s="142"/>
      <c r="AS309" s="63" t="s">
        <v>8</v>
      </c>
      <c r="AT309" s="59"/>
      <c r="AU309" s="59"/>
    </row>
    <row r="310" spans="9:47" ht="45.75" thickBot="1">
      <c r="I310" s="17"/>
      <c r="AS310" s="63" t="s">
        <v>9</v>
      </c>
      <c r="AT310" s="59"/>
      <c r="AU310" s="59"/>
    </row>
    <row r="311" spans="9:47" ht="45.75" thickBot="1">
      <c r="I311" s="17"/>
      <c r="AS311" s="63" t="s">
        <v>10</v>
      </c>
      <c r="AT311" s="59"/>
      <c r="AU311" s="59"/>
    </row>
    <row r="312" spans="9:47" ht="45.75" thickBot="1">
      <c r="I312" s="17"/>
      <c r="AS312" s="63" t="s">
        <v>11</v>
      </c>
      <c r="AT312" s="59"/>
      <c r="AU312" s="59"/>
    </row>
    <row r="313" spans="9:47" ht="30.75" thickBot="1">
      <c r="I313" s="17"/>
      <c r="AS313" s="63" t="s">
        <v>12</v>
      </c>
      <c r="AT313" s="59"/>
      <c r="AU313" s="59"/>
    </row>
    <row r="314" spans="9:47" ht="30.75" thickBot="1">
      <c r="I314" s="17"/>
      <c r="AS314" s="63" t="s">
        <v>13</v>
      </c>
      <c r="AT314" s="59"/>
      <c r="AU314" s="59"/>
    </row>
    <row r="315" spans="9:47" ht="45.75" thickBot="1">
      <c r="I315" s="17"/>
      <c r="AS315" s="63" t="s">
        <v>14</v>
      </c>
      <c r="AT315" s="59"/>
      <c r="AU315" s="59"/>
    </row>
    <row r="316" spans="9:47" ht="30.75" thickBot="1">
      <c r="I316" s="17"/>
      <c r="AS316" s="63" t="s">
        <v>15</v>
      </c>
      <c r="AT316" s="59"/>
      <c r="AU316" s="59"/>
    </row>
    <row r="317" spans="9:47" ht="15.75" thickBot="1">
      <c r="I317" s="17"/>
      <c r="AS317" s="63" t="s">
        <v>16</v>
      </c>
      <c r="AT317" s="59"/>
      <c r="AU317" s="59"/>
    </row>
    <row r="318" spans="9:47">
      <c r="I318" s="17"/>
    </row>
    <row r="319" spans="9:47">
      <c r="I319" s="17"/>
    </row>
    <row r="320" spans="9:47">
      <c r="I320" s="17"/>
    </row>
    <row r="321" spans="9:9">
      <c r="I321" s="17"/>
    </row>
    <row r="322" spans="9:9">
      <c r="I322" s="17"/>
    </row>
    <row r="323" spans="9:9">
      <c r="I323" s="17"/>
    </row>
    <row r="324" spans="9:9">
      <c r="I324" s="17"/>
    </row>
    <row r="325" spans="9:9">
      <c r="I325" s="17"/>
    </row>
    <row r="326" spans="9:9">
      <c r="I326" s="17"/>
    </row>
  </sheetData>
  <mergeCells count="2">
    <mergeCell ref="F35:O38"/>
    <mergeCell ref="F39:O40"/>
  </mergeCells>
  <hyperlinks>
    <hyperlink ref="O141" location="Índice!A1" display="VOLVER"/>
    <hyperlink ref="O143:P143" location="G_SaldoTotal!A1" display="VER GRÁFICO"/>
    <hyperlink ref="O141:P141" location="'Índice 1'!B8" display="VER ÍNDICE"/>
    <hyperlink ref="M139" location="'G_SaldoE-5'!A1" display="E-5"/>
    <hyperlink ref="N139" location="'G_SaldoE-6'!A1" display="E-6"/>
    <hyperlink ref="O139" location="'G_SaldoE-7'!A1" display="E-7"/>
    <hyperlink ref="P139" location="'G_SaldoE-8'!A1" display="E-8"/>
    <hyperlink ref="M151" location="Índice!A1" display="VOLVER"/>
    <hyperlink ref="M153:N153" location="G_SaldoEmisión!A1" display="VER GRÁFICO"/>
    <hyperlink ref="M158" location="'G_SaldoE-7'!A1" display="E-7"/>
    <hyperlink ref="O158" location="'G_SaldoE-8'!A1" display="E-8"/>
    <hyperlink ref="M151:N151" location="'Índice 1'!B10" display="VER ÍNDICE"/>
    <hyperlink ref="N158" location="'G_SaldoE-8'!A1" display="E-8"/>
    <hyperlink ref="P141" location="Índice!A1" display="VOLVER"/>
    <hyperlink ref="AT163" location="Índice!A1" display="VOLVER"/>
    <hyperlink ref="AT165:AU165" location="G_SaldoTotal!A1" display="VER GRÁFICO"/>
    <hyperlink ref="AT163:AU163" location="'Índice 1'!B8" display="VER ÍNDICE"/>
    <hyperlink ref="AS161" location="'G_SaldoE-6'!A1" display="E-6"/>
    <hyperlink ref="AT161" location="'G_SaldoE-7'!A1" display="E-7"/>
    <hyperlink ref="AU161" location="'G_SaldoE-8'!A1" display="E-8"/>
    <hyperlink ref="AS173" location="Índice!A1" display="VOLVER"/>
    <hyperlink ref="AS175:AT175" location="G_SaldoEmisión!A1" display="VER GRÁFICO"/>
    <hyperlink ref="AS180" location="'G_SaldoE-7'!A1" display="E-7"/>
    <hyperlink ref="AU180" location="'G_SaldoE-8'!A1" display="E-8"/>
    <hyperlink ref="AS173:AT173" location="'Índice 1'!B10" display="VER ÍNDICE"/>
    <hyperlink ref="AT180" location="'G_SaldoE-8'!A1" display="E-8"/>
    <hyperlink ref="AU163" location="Índice!A1" display="VOLVER"/>
  </hyperlinks>
  <pageMargins left="0.7" right="0.7" top="0.75" bottom="0.75" header="0.3" footer="0.3"/>
  <pageSetup scale="7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S260"/>
  <sheetViews>
    <sheetView view="pageBreakPreview" zoomScaleNormal="100" zoomScaleSheetLayoutView="100" workbookViewId="0">
      <selection activeCell="B7" sqref="B7"/>
    </sheetView>
  </sheetViews>
  <sheetFormatPr baseColWidth="10" defaultRowHeight="15"/>
  <cols>
    <col min="1" max="1" width="10.7109375" style="10" customWidth="1"/>
    <col min="2" max="2" width="16.28515625" style="10" bestFit="1" customWidth="1"/>
    <col min="3" max="3" width="18.42578125" style="10" customWidth="1"/>
    <col min="4" max="4" width="11.42578125" style="59"/>
    <col min="5" max="5" width="16.28515625" style="59" customWidth="1"/>
    <col min="6" max="7" width="11.42578125" style="59"/>
    <col min="8" max="8" width="11.42578125" style="10"/>
    <col min="9" max="9" width="12.28515625" style="10" bestFit="1" customWidth="1"/>
    <col min="10" max="12" width="11.42578125" style="10"/>
    <col min="13" max="13" width="12.28515625" style="10" bestFit="1" customWidth="1"/>
    <col min="14" max="17" width="11.42578125" style="10"/>
    <col min="18" max="19" width="6" style="10" customWidth="1"/>
    <col min="20" max="20" width="11.42578125" style="10"/>
    <col min="21" max="21" width="16.140625" style="10" bestFit="1" customWidth="1"/>
    <col min="22" max="22" width="16.140625" style="10" customWidth="1"/>
    <col min="23" max="23" width="12" style="10" bestFit="1" customWidth="1"/>
    <col min="24" max="25" width="14.85546875" style="10" customWidth="1"/>
    <col min="26" max="27" width="15.28515625" style="10" customWidth="1"/>
    <col min="28" max="28" width="11.42578125" style="10"/>
    <col min="29" max="29" width="13.28515625" style="10" bestFit="1" customWidth="1"/>
    <col min="30" max="16384" width="11.42578125" style="10"/>
  </cols>
  <sheetData>
    <row r="1" spans="1:30" s="4" customFormat="1" ht="47.25" customHeight="1" thickBot="1">
      <c r="A1" s="66" t="s">
        <v>0</v>
      </c>
      <c r="B1" s="67" t="s">
        <v>17</v>
      </c>
      <c r="C1" s="155" t="s">
        <v>18</v>
      </c>
      <c r="D1" s="68" t="s">
        <v>19</v>
      </c>
      <c r="E1" s="69"/>
      <c r="F1" s="70"/>
      <c r="G1" s="70"/>
      <c r="H1" s="71"/>
      <c r="Z1" s="144"/>
      <c r="AA1" s="144"/>
    </row>
    <row r="2" spans="1:30">
      <c r="A2" s="72">
        <v>34759</v>
      </c>
      <c r="B2" s="73">
        <v>-1.9670223698152967</v>
      </c>
      <c r="C2" s="71">
        <v>11.185849964401328</v>
      </c>
      <c r="D2" s="74"/>
      <c r="E2" s="74"/>
      <c r="F2" s="74"/>
      <c r="G2" s="74"/>
      <c r="H2" s="75"/>
      <c r="I2" s="162" t="s">
        <v>60</v>
      </c>
      <c r="J2" s="13"/>
      <c r="T2" s="145"/>
      <c r="U2" s="145"/>
      <c r="V2" s="145"/>
      <c r="W2" s="145"/>
      <c r="X2" s="145"/>
      <c r="Y2" s="145"/>
      <c r="Z2" s="76"/>
      <c r="AA2" s="76"/>
      <c r="AB2" s="76"/>
      <c r="AC2" s="76"/>
    </row>
    <row r="3" spans="1:30">
      <c r="A3" s="72">
        <v>34851</v>
      </c>
      <c r="B3" s="73">
        <v>2.1805049664467502</v>
      </c>
      <c r="C3" s="71">
        <v>8.9196637232483944</v>
      </c>
      <c r="D3" s="74"/>
      <c r="E3" s="74"/>
      <c r="F3" s="74"/>
      <c r="G3" s="74"/>
      <c r="H3" s="75"/>
      <c r="I3" s="162" t="s">
        <v>20</v>
      </c>
      <c r="J3" s="13"/>
      <c r="T3" s="148"/>
      <c r="U3" s="149"/>
      <c r="V3" s="149"/>
      <c r="W3" s="145"/>
      <c r="Y3" s="145"/>
      <c r="Z3" s="76"/>
      <c r="AA3" s="76"/>
      <c r="AB3" s="76"/>
      <c r="AC3" s="76"/>
    </row>
    <row r="4" spans="1:30">
      <c r="A4" s="72">
        <v>34943</v>
      </c>
      <c r="B4" s="73">
        <v>5.317573351366689</v>
      </c>
      <c r="C4" s="71">
        <v>5.7291589057084424</v>
      </c>
      <c r="D4" s="74"/>
      <c r="E4" s="74"/>
      <c r="F4" s="74"/>
      <c r="G4" s="74"/>
      <c r="H4" s="75"/>
      <c r="I4" s="12"/>
      <c r="J4" s="13"/>
      <c r="T4" s="148"/>
      <c r="U4" s="149"/>
      <c r="V4" s="149"/>
      <c r="W4" s="145"/>
      <c r="Y4" s="145"/>
      <c r="Z4" s="76"/>
      <c r="AA4" s="76"/>
      <c r="AB4" s="76"/>
      <c r="AC4" s="76"/>
    </row>
    <row r="5" spans="1:30">
      <c r="A5" s="72">
        <v>35034</v>
      </c>
      <c r="B5" s="73">
        <v>6.4171490673384568</v>
      </c>
      <c r="C5" s="71">
        <v>4.0435952765375927</v>
      </c>
      <c r="D5" s="74"/>
      <c r="E5" s="74"/>
      <c r="F5" s="74"/>
      <c r="G5" s="74"/>
      <c r="H5" s="75"/>
      <c r="I5" s="12"/>
      <c r="J5" s="13"/>
      <c r="T5" s="148"/>
      <c r="U5" s="149"/>
      <c r="V5" s="149"/>
      <c r="W5" s="145"/>
      <c r="Y5" s="145"/>
      <c r="Z5" s="76"/>
      <c r="AA5" s="76"/>
      <c r="AB5" s="76"/>
      <c r="AC5" s="76"/>
    </row>
    <row r="6" spans="1:30">
      <c r="A6" s="72">
        <v>35125</v>
      </c>
      <c r="B6" s="73">
        <v>1.8250442471031025</v>
      </c>
      <c r="C6" s="71">
        <v>2.0691119740613217</v>
      </c>
      <c r="D6" s="74">
        <v>0.44353775580479038</v>
      </c>
      <c r="E6" s="74"/>
      <c r="F6" s="74"/>
      <c r="G6" s="74"/>
      <c r="H6" s="75"/>
      <c r="I6" s="12"/>
      <c r="J6" s="13"/>
      <c r="T6" s="148"/>
      <c r="U6" s="149"/>
      <c r="V6" s="149"/>
      <c r="W6" s="145"/>
      <c r="Y6" s="145"/>
      <c r="Z6" s="76"/>
      <c r="AA6" s="12"/>
    </row>
    <row r="7" spans="1:30">
      <c r="A7" s="72">
        <v>35217</v>
      </c>
      <c r="B7" s="73">
        <v>-1.7489620176586174</v>
      </c>
      <c r="C7" s="71">
        <v>-1.0290407340555641</v>
      </c>
      <c r="D7" s="74">
        <v>-0.58520607849443795</v>
      </c>
      <c r="E7" s="74"/>
      <c r="F7" s="74"/>
      <c r="G7" s="74"/>
      <c r="H7" s="75"/>
      <c r="I7" s="12"/>
      <c r="J7" s="13"/>
      <c r="T7" s="148"/>
      <c r="U7" s="149"/>
      <c r="V7" s="149"/>
      <c r="W7" s="146"/>
      <c r="Y7" s="145"/>
      <c r="Z7" s="76"/>
      <c r="AA7" s="12"/>
      <c r="AC7" s="76"/>
      <c r="AD7" s="65"/>
    </row>
    <row r="8" spans="1:30">
      <c r="A8" s="72">
        <v>35309</v>
      </c>
      <c r="B8" s="73">
        <v>-3.5312688095905487</v>
      </c>
      <c r="C8" s="71">
        <v>-3.9111028340852116</v>
      </c>
      <c r="D8" s="74">
        <v>-1.440691651406778</v>
      </c>
      <c r="E8" s="74"/>
      <c r="F8" s="74"/>
      <c r="G8" s="74"/>
      <c r="H8" s="75"/>
      <c r="I8" s="12"/>
      <c r="J8" s="13"/>
      <c r="T8" s="148"/>
      <c r="U8" s="149"/>
      <c r="V8" s="149"/>
      <c r="W8" s="146"/>
      <c r="Y8" s="145"/>
      <c r="Z8" s="76"/>
      <c r="AA8" s="12"/>
      <c r="AC8" s="76"/>
      <c r="AD8" s="65"/>
    </row>
    <row r="9" spans="1:30">
      <c r="A9" s="72">
        <v>35400</v>
      </c>
      <c r="B9" s="73">
        <v>-3.3293249047590456</v>
      </c>
      <c r="C9" s="71">
        <v>-16.593317688060793</v>
      </c>
      <c r="D9" s="74">
        <v>-2.6957145632286128</v>
      </c>
      <c r="E9" s="74"/>
      <c r="F9" s="74"/>
      <c r="G9" s="74"/>
      <c r="H9" s="75"/>
      <c r="I9" s="12"/>
      <c r="J9" s="13"/>
      <c r="T9" s="148"/>
      <c r="U9" s="149"/>
      <c r="V9" s="149"/>
      <c r="W9" s="146"/>
      <c r="Y9" s="145"/>
      <c r="Z9" s="76"/>
      <c r="AA9" s="12"/>
      <c r="AC9" s="76"/>
      <c r="AD9" s="65"/>
    </row>
    <row r="10" spans="1:30">
      <c r="A10" s="72">
        <v>35490</v>
      </c>
      <c r="B10" s="73">
        <v>-0.74938387718492816</v>
      </c>
      <c r="C10" s="71">
        <v>-13.216002277198481</v>
      </c>
      <c r="D10" s="74">
        <v>-3.4539727853539426</v>
      </c>
      <c r="E10" s="74"/>
      <c r="F10" s="74"/>
      <c r="G10" s="74"/>
      <c r="H10" s="75"/>
      <c r="I10" s="12"/>
      <c r="J10" s="13"/>
      <c r="T10" s="148"/>
      <c r="U10" s="149"/>
      <c r="V10" s="149"/>
      <c r="W10" s="146"/>
      <c r="Y10" s="145"/>
      <c r="Z10" s="76"/>
      <c r="AA10" s="12"/>
      <c r="AD10" s="65"/>
    </row>
    <row r="11" spans="1:30">
      <c r="A11" s="72">
        <v>35582</v>
      </c>
      <c r="B11" s="73">
        <v>1.8113400982226358</v>
      </c>
      <c r="C11" s="71">
        <v>-11.210244238576417</v>
      </c>
      <c r="D11" s="74">
        <v>-3.0083683575962916</v>
      </c>
      <c r="E11" s="74"/>
      <c r="F11" s="74"/>
      <c r="G11" s="74"/>
      <c r="H11" s="75"/>
      <c r="I11" s="12"/>
      <c r="J11" s="13"/>
      <c r="T11" s="148"/>
      <c r="U11" s="149"/>
      <c r="V11" s="149"/>
      <c r="W11" s="146"/>
      <c r="Y11" s="145"/>
      <c r="Z11" s="76"/>
      <c r="AA11" s="12"/>
      <c r="AD11" s="65"/>
    </row>
    <row r="12" spans="1:30">
      <c r="A12" s="72">
        <v>35674</v>
      </c>
      <c r="B12" s="73">
        <v>2.3705197217394058</v>
      </c>
      <c r="C12" s="71">
        <v>-8.0740264726492654</v>
      </c>
      <c r="D12" s="74">
        <v>-1.4888751233387509</v>
      </c>
      <c r="E12" s="74"/>
      <c r="F12" s="74"/>
      <c r="G12" s="74"/>
      <c r="H12" s="75"/>
      <c r="I12" s="12"/>
      <c r="J12" s="13"/>
      <c r="T12" s="148"/>
      <c r="U12" s="149"/>
      <c r="V12" s="149"/>
      <c r="W12" s="146"/>
      <c r="Y12" s="145"/>
      <c r="Z12" s="76"/>
      <c r="AA12" s="12"/>
      <c r="AD12" s="65"/>
    </row>
    <row r="13" spans="1:30">
      <c r="A13" s="72">
        <v>35765</v>
      </c>
      <c r="B13" s="73">
        <v>2.1595333196712696</v>
      </c>
      <c r="C13" s="71">
        <v>8.1299383567162273</v>
      </c>
      <c r="D13" s="74">
        <v>0.5832546640844205</v>
      </c>
      <c r="E13" s="74"/>
      <c r="F13" s="74"/>
      <c r="G13" s="74"/>
      <c r="H13" s="75"/>
      <c r="I13" s="12"/>
      <c r="J13" s="13"/>
      <c r="T13" s="148"/>
      <c r="U13" s="149"/>
      <c r="V13" s="149"/>
      <c r="W13" s="146"/>
      <c r="Y13" s="145"/>
      <c r="Z13" s="76"/>
      <c r="AA13" s="12"/>
      <c r="AD13" s="65"/>
    </row>
    <row r="14" spans="1:30">
      <c r="A14" s="72">
        <v>35855</v>
      </c>
      <c r="B14" s="73">
        <v>1.2436991037835465</v>
      </c>
      <c r="C14" s="71">
        <v>7.2958286173958609</v>
      </c>
      <c r="D14" s="74">
        <v>2.465667821415618</v>
      </c>
      <c r="E14" s="74"/>
      <c r="F14" s="74"/>
      <c r="G14" s="74"/>
      <c r="H14" s="75"/>
      <c r="I14" s="12"/>
      <c r="J14" s="13"/>
      <c r="T14" s="148"/>
      <c r="U14" s="149"/>
      <c r="V14" s="149"/>
      <c r="W14" s="146"/>
      <c r="Y14" s="145"/>
      <c r="Z14" s="76"/>
      <c r="AA14" s="12"/>
      <c r="AD14" s="65"/>
    </row>
    <row r="15" spans="1:30">
      <c r="A15" s="72">
        <v>35947</v>
      </c>
      <c r="B15" s="73">
        <v>-0.55507972910472381</v>
      </c>
      <c r="C15" s="71">
        <v>6.080163362770441</v>
      </c>
      <c r="D15" s="74">
        <v>1.7386545823526056</v>
      </c>
      <c r="E15" s="74"/>
      <c r="F15" s="74"/>
      <c r="G15" s="74"/>
      <c r="H15" s="75"/>
      <c r="I15" s="12"/>
      <c r="J15" s="13"/>
      <c r="T15" s="148"/>
      <c r="U15" s="149"/>
      <c r="V15" s="149"/>
      <c r="W15" s="146"/>
      <c r="Y15" s="145"/>
      <c r="AA15" s="12"/>
      <c r="AD15" s="65"/>
    </row>
    <row r="16" spans="1:30">
      <c r="A16" s="72">
        <v>36039</v>
      </c>
      <c r="B16" s="73">
        <v>-1.3123998830064321</v>
      </c>
      <c r="C16" s="71">
        <v>2.3392030255831919</v>
      </c>
      <c r="D16" s="74">
        <v>-0.59558611551480123</v>
      </c>
      <c r="E16" s="74"/>
      <c r="F16" s="74"/>
      <c r="G16" s="74"/>
      <c r="H16" s="75"/>
      <c r="I16" s="12"/>
      <c r="J16" s="13"/>
      <c r="T16" s="148"/>
      <c r="U16" s="149"/>
      <c r="V16" s="149"/>
      <c r="W16" s="146"/>
      <c r="Y16" s="145"/>
      <c r="AA16" s="12"/>
      <c r="AD16" s="65"/>
    </row>
    <row r="17" spans="1:30">
      <c r="A17" s="72">
        <v>36130</v>
      </c>
      <c r="B17" s="73">
        <v>-5.0031650711893967</v>
      </c>
      <c r="C17" s="71">
        <v>-5.1049969442215399</v>
      </c>
      <c r="D17" s="74">
        <v>-3.8449214879137106</v>
      </c>
      <c r="E17" s="74"/>
      <c r="F17" s="74"/>
      <c r="G17" s="74"/>
      <c r="H17" s="75"/>
      <c r="I17" s="12"/>
      <c r="J17" s="13"/>
      <c r="T17" s="148"/>
      <c r="U17" s="149"/>
      <c r="V17" s="149"/>
      <c r="W17" s="146"/>
      <c r="Y17" s="145"/>
      <c r="AA17" s="12"/>
      <c r="AD17" s="65"/>
    </row>
    <row r="18" spans="1:30">
      <c r="A18" s="72">
        <v>36220</v>
      </c>
      <c r="B18" s="73">
        <v>-5.7032202717837821</v>
      </c>
      <c r="C18" s="71">
        <v>-10.794493167342523</v>
      </c>
      <c r="D18" s="74">
        <v>-6.5995540139727531</v>
      </c>
      <c r="E18" s="74"/>
      <c r="F18" s="74"/>
      <c r="G18" s="74"/>
      <c r="H18" s="75"/>
      <c r="I18" s="12"/>
      <c r="J18" s="13"/>
      <c r="T18" s="148"/>
      <c r="U18" s="149"/>
      <c r="V18" s="149"/>
      <c r="W18" s="146"/>
      <c r="Y18" s="145"/>
      <c r="AA18" s="12"/>
      <c r="AD18" s="65"/>
    </row>
    <row r="19" spans="1:30">
      <c r="A19" s="72">
        <v>36312</v>
      </c>
      <c r="B19" s="73">
        <v>-5.8638412238710576</v>
      </c>
      <c r="C19" s="71">
        <v>-19.157948162074124</v>
      </c>
      <c r="D19" s="74">
        <v>-7.6810828396618236</v>
      </c>
      <c r="E19" s="74"/>
      <c r="F19" s="74"/>
      <c r="G19" s="74"/>
      <c r="H19" s="75"/>
      <c r="I19" s="12"/>
      <c r="J19" s="13"/>
      <c r="T19" s="148"/>
      <c r="U19" s="149"/>
      <c r="V19" s="149"/>
      <c r="W19" s="146"/>
      <c r="Y19" s="145"/>
      <c r="AA19" s="12"/>
      <c r="AD19" s="65"/>
    </row>
    <row r="20" spans="1:30">
      <c r="A20" s="72">
        <v>36404</v>
      </c>
      <c r="B20" s="73">
        <v>-4.7627960630462489</v>
      </c>
      <c r="C20" s="71">
        <v>-28.262295745558585</v>
      </c>
      <c r="D20" s="74">
        <v>-6.3459745764727344</v>
      </c>
      <c r="E20" s="74"/>
      <c r="F20" s="74"/>
      <c r="G20" s="74"/>
      <c r="H20" s="75"/>
      <c r="I20" s="12"/>
      <c r="J20" s="13"/>
      <c r="T20" s="148"/>
      <c r="U20" s="149"/>
      <c r="V20" s="149"/>
      <c r="W20" s="146"/>
      <c r="Y20" s="145"/>
      <c r="AA20" s="12"/>
      <c r="AD20" s="65"/>
    </row>
    <row r="21" spans="1:30">
      <c r="A21" s="72">
        <v>36495</v>
      </c>
      <c r="B21" s="73">
        <v>-1.0688988360624485</v>
      </c>
      <c r="C21" s="71">
        <v>-33.169134493160612</v>
      </c>
      <c r="D21" s="74">
        <v>-3.5503360115195726</v>
      </c>
      <c r="E21" s="74"/>
      <c r="F21" s="74"/>
      <c r="G21" s="74"/>
      <c r="H21" s="75"/>
      <c r="I21" s="12"/>
      <c r="J21" s="13"/>
      <c r="T21" s="148"/>
      <c r="U21" s="149"/>
      <c r="V21" s="149"/>
      <c r="W21" s="146"/>
      <c r="Y21" s="145"/>
      <c r="AA21" s="12"/>
      <c r="AD21" s="65"/>
    </row>
    <row r="22" spans="1:30">
      <c r="A22" s="72">
        <v>36586</v>
      </c>
      <c r="B22" s="73">
        <v>1.0689031210572075</v>
      </c>
      <c r="C22" s="71">
        <v>-36.012880222769773</v>
      </c>
      <c r="D22" s="74">
        <v>-7.4284859431150707E-2</v>
      </c>
      <c r="E22" s="74"/>
      <c r="F22" s="74"/>
      <c r="G22" s="74"/>
      <c r="H22" s="77"/>
      <c r="I22" s="12"/>
      <c r="J22" s="13"/>
      <c r="T22" s="148"/>
      <c r="U22" s="149"/>
      <c r="V22" s="149"/>
      <c r="W22" s="146"/>
      <c r="Y22" s="145"/>
      <c r="AA22" s="12"/>
      <c r="AD22" s="65"/>
    </row>
    <row r="23" spans="1:30">
      <c r="A23" s="72">
        <v>36678</v>
      </c>
      <c r="B23" s="73">
        <v>4.0466448121455834</v>
      </c>
      <c r="C23" s="71">
        <v>-28.055805903667153</v>
      </c>
      <c r="D23" s="74">
        <v>3.632941915494281</v>
      </c>
      <c r="E23" s="74"/>
      <c r="F23" s="74"/>
      <c r="G23" s="74"/>
      <c r="H23" s="77"/>
      <c r="I23" s="12"/>
      <c r="J23" s="13"/>
      <c r="T23" s="148"/>
      <c r="U23" s="149"/>
      <c r="V23" s="149"/>
      <c r="W23" s="146"/>
      <c r="Y23" s="145"/>
      <c r="AA23" s="12"/>
      <c r="AD23" s="65"/>
    </row>
    <row r="24" spans="1:30">
      <c r="A24" s="72">
        <v>36770</v>
      </c>
      <c r="B24" s="73">
        <v>3.1454682481119045</v>
      </c>
      <c r="C24" s="71">
        <v>-18.144979982344889</v>
      </c>
      <c r="D24" s="74">
        <v>5.4793830321367087</v>
      </c>
      <c r="E24" s="74"/>
      <c r="F24" s="74"/>
      <c r="G24" s="74"/>
      <c r="H24" s="77"/>
      <c r="I24" s="12"/>
      <c r="J24" s="13"/>
      <c r="T24" s="148"/>
      <c r="U24" s="149"/>
      <c r="V24" s="149"/>
      <c r="W24" s="146"/>
      <c r="Y24" s="145"/>
      <c r="AA24" s="12"/>
      <c r="AD24" s="65"/>
    </row>
    <row r="25" spans="1:30">
      <c r="A25" s="72">
        <v>36861</v>
      </c>
      <c r="B25" s="73">
        <v>1.5487939298456821</v>
      </c>
      <c r="C25" s="71">
        <v>-11.688458226473807</v>
      </c>
      <c r="D25" s="74">
        <v>5.8496184181372035</v>
      </c>
      <c r="E25" s="74"/>
      <c r="F25" s="74"/>
      <c r="G25" s="74"/>
      <c r="H25" s="77"/>
      <c r="I25" s="12"/>
      <c r="J25" s="13"/>
      <c r="T25" s="148"/>
      <c r="U25" s="149"/>
      <c r="V25" s="149"/>
      <c r="W25" s="146"/>
      <c r="Y25" s="145"/>
      <c r="AA25" s="12"/>
      <c r="AD25" s="65"/>
    </row>
    <row r="26" spans="1:30">
      <c r="A26" s="72">
        <v>36951</v>
      </c>
      <c r="B26" s="73">
        <v>2.357558941467075</v>
      </c>
      <c r="C26" s="71">
        <v>-6.0640793538300874</v>
      </c>
      <c r="D26" s="74">
        <v>4.5298627118728785</v>
      </c>
      <c r="E26" s="74"/>
      <c r="F26" s="74"/>
      <c r="G26" s="74"/>
      <c r="H26" s="77"/>
      <c r="I26" s="12"/>
      <c r="J26" s="13"/>
      <c r="T26" s="148"/>
      <c r="U26" s="149"/>
      <c r="V26" s="149"/>
      <c r="W26" s="146"/>
      <c r="Y26" s="145"/>
      <c r="AA26" s="12"/>
      <c r="AD26" s="65"/>
    </row>
    <row r="27" spans="1:30">
      <c r="A27" s="72">
        <v>37043</v>
      </c>
      <c r="B27" s="73">
        <v>2.0725645544468652</v>
      </c>
      <c r="C27" s="71">
        <v>-7.0593345460812973</v>
      </c>
      <c r="D27" s="74">
        <v>2.600625451894012</v>
      </c>
      <c r="E27" s="74"/>
      <c r="F27" s="74"/>
      <c r="G27" s="74"/>
      <c r="H27" s="77"/>
      <c r="J27" s="13"/>
      <c r="T27" s="60"/>
      <c r="U27" s="150"/>
      <c r="V27" s="149"/>
      <c r="W27" s="146"/>
      <c r="Y27" s="145"/>
      <c r="AA27" s="12"/>
      <c r="AD27" s="65"/>
    </row>
    <row r="28" spans="1:30">
      <c r="A28" s="72">
        <v>37135</v>
      </c>
      <c r="B28" s="73">
        <v>1.2609742100223809</v>
      </c>
      <c r="C28" s="71">
        <v>-5.7902720215517007</v>
      </c>
      <c r="D28" s="74">
        <v>0.48599419023118706</v>
      </c>
      <c r="E28" s="74"/>
      <c r="F28" s="74"/>
      <c r="G28" s="74"/>
      <c r="H28" s="77"/>
      <c r="J28" s="13"/>
      <c r="T28" s="60"/>
      <c r="U28" s="150"/>
      <c r="V28" s="149"/>
      <c r="W28" s="146"/>
      <c r="Y28" s="145"/>
      <c r="AA28" s="12"/>
      <c r="AD28" s="65"/>
    </row>
    <row r="29" spans="1:30">
      <c r="A29" s="72">
        <v>37226</v>
      </c>
      <c r="B29" s="73">
        <v>2.2065204945174832</v>
      </c>
      <c r="C29" s="71">
        <v>3.5334591496406942</v>
      </c>
      <c r="D29" s="74">
        <v>-0.81561421276462598</v>
      </c>
      <c r="E29" s="74"/>
      <c r="F29" s="74"/>
      <c r="G29" s="74"/>
      <c r="H29" s="77"/>
      <c r="I29" s="12"/>
      <c r="J29" s="13"/>
      <c r="T29" s="60"/>
      <c r="U29" s="150"/>
      <c r="V29" s="149"/>
      <c r="W29" s="146"/>
      <c r="Y29" s="145"/>
      <c r="AA29" s="12"/>
      <c r="AD29" s="65"/>
    </row>
    <row r="30" spans="1:30">
      <c r="A30" s="72">
        <v>37316</v>
      </c>
      <c r="B30" s="73">
        <v>2.4111788977213111</v>
      </c>
      <c r="C30" s="71">
        <v>-7.4361208187729178</v>
      </c>
      <c r="D30" s="74">
        <v>-1.3324553631595903</v>
      </c>
      <c r="E30" s="74"/>
      <c r="F30" s="74"/>
      <c r="G30" s="74"/>
      <c r="H30" s="77"/>
      <c r="I30" s="12"/>
      <c r="J30" s="13"/>
      <c r="T30" s="60"/>
      <c r="U30" s="150"/>
      <c r="V30" s="149"/>
      <c r="W30" s="146"/>
      <c r="Y30" s="145"/>
      <c r="Z30" s="12"/>
      <c r="AA30" s="12"/>
      <c r="AD30" s="65"/>
    </row>
    <row r="31" spans="1:30">
      <c r="A31" s="72">
        <v>37408</v>
      </c>
      <c r="B31" s="73">
        <v>0.38384702356202283</v>
      </c>
      <c r="C31" s="71">
        <v>-3.7558572150439451</v>
      </c>
      <c r="D31" s="74">
        <v>-1.1425693112977475</v>
      </c>
      <c r="E31" s="74"/>
      <c r="F31" s="74"/>
      <c r="G31" s="74"/>
      <c r="H31" s="77"/>
      <c r="J31" s="13"/>
      <c r="T31" s="60"/>
      <c r="U31" s="150"/>
      <c r="V31" s="149"/>
      <c r="W31" s="146"/>
      <c r="Y31" s="145"/>
      <c r="Z31" s="12"/>
      <c r="AA31" s="12"/>
      <c r="AD31" s="65"/>
    </row>
    <row r="32" spans="1:30">
      <c r="A32" s="72">
        <v>37500</v>
      </c>
      <c r="B32" s="73">
        <v>2.0774106397779102</v>
      </c>
      <c r="C32" s="71">
        <v>0.48574483712680028</v>
      </c>
      <c r="D32" s="74">
        <v>-5.3054847996636401E-2</v>
      </c>
      <c r="E32" s="74"/>
      <c r="F32" s="74"/>
      <c r="G32" s="74"/>
      <c r="H32" s="77"/>
      <c r="I32" s="12"/>
      <c r="J32" s="13"/>
      <c r="T32" s="60"/>
      <c r="U32" s="150"/>
      <c r="V32" s="149"/>
      <c r="W32" s="146"/>
      <c r="Y32" s="145"/>
      <c r="Z32" s="12"/>
      <c r="AA32" s="12"/>
      <c r="AD32" s="65"/>
    </row>
    <row r="33" spans="1:30">
      <c r="A33" s="72">
        <v>37591</v>
      </c>
      <c r="B33" s="73">
        <v>1.1682988772115932</v>
      </c>
      <c r="C33" s="71">
        <v>-1.3109999164215402</v>
      </c>
      <c r="D33" s="74">
        <v>0.9101082304828978</v>
      </c>
      <c r="E33" s="74"/>
      <c r="F33" s="74"/>
      <c r="G33" s="74"/>
      <c r="H33" s="77"/>
      <c r="I33" s="174" t="s">
        <v>21</v>
      </c>
      <c r="J33" s="174"/>
      <c r="K33" s="174"/>
      <c r="L33" s="174"/>
      <c r="M33" s="174"/>
      <c r="N33" s="174"/>
      <c r="O33" s="174"/>
      <c r="P33" s="174"/>
      <c r="Q33" s="174"/>
      <c r="T33" s="60"/>
      <c r="U33" s="150"/>
      <c r="V33" s="149"/>
      <c r="W33" s="146"/>
      <c r="Y33" s="145"/>
      <c r="Z33" s="12"/>
      <c r="AA33" s="12"/>
      <c r="AD33" s="65"/>
    </row>
    <row r="34" spans="1:30">
      <c r="A34" s="72">
        <v>37681</v>
      </c>
      <c r="B34" s="73">
        <v>0.3554795913565334</v>
      </c>
      <c r="C34" s="71">
        <v>14.527345221572974</v>
      </c>
      <c r="D34" s="74">
        <v>2.388128961047431</v>
      </c>
      <c r="E34" s="74"/>
      <c r="F34" s="74"/>
      <c r="G34" s="74"/>
      <c r="H34" s="77"/>
      <c r="I34" s="174"/>
      <c r="J34" s="174"/>
      <c r="K34" s="174"/>
      <c r="L34" s="174"/>
      <c r="M34" s="174"/>
      <c r="N34" s="174"/>
      <c r="O34" s="174"/>
      <c r="P34" s="174"/>
      <c r="Q34" s="174"/>
      <c r="T34" s="60"/>
      <c r="U34" s="150"/>
      <c r="V34" s="149"/>
      <c r="W34" s="146"/>
      <c r="Y34" s="145"/>
      <c r="Z34" s="12"/>
      <c r="AA34" s="12"/>
      <c r="AD34" s="65"/>
    </row>
    <row r="35" spans="1:30">
      <c r="A35" s="72">
        <v>37773</v>
      </c>
      <c r="B35" s="73">
        <v>2.5800791641682252</v>
      </c>
      <c r="C35" s="71">
        <v>15.548128505123726</v>
      </c>
      <c r="D35" s="74">
        <v>2.6136511027046838</v>
      </c>
      <c r="E35" s="74"/>
      <c r="F35" s="74"/>
      <c r="G35" s="74"/>
      <c r="H35" s="77"/>
      <c r="I35" s="12" t="s">
        <v>22</v>
      </c>
      <c r="T35" s="60"/>
      <c r="U35" s="150"/>
      <c r="V35" s="149"/>
      <c r="W35" s="146"/>
      <c r="Y35" s="145"/>
      <c r="Z35" s="12"/>
      <c r="AA35" s="12"/>
      <c r="AD35" s="65"/>
    </row>
    <row r="36" spans="1:30">
      <c r="A36" s="72">
        <v>37865</v>
      </c>
      <c r="B36" s="73">
        <v>2.2996406924970403</v>
      </c>
      <c r="C36" s="71">
        <v>14.522349885151641</v>
      </c>
      <c r="D36" s="74">
        <v>2.3126541860648553</v>
      </c>
      <c r="E36" s="74"/>
      <c r="F36" s="74"/>
      <c r="G36" s="74"/>
      <c r="H36" s="77"/>
      <c r="T36" s="60"/>
      <c r="U36" s="150"/>
      <c r="V36" s="149"/>
      <c r="W36" s="146"/>
      <c r="Y36" s="145"/>
      <c r="Z36" s="12"/>
      <c r="AA36" s="12"/>
      <c r="AD36" s="65"/>
    </row>
    <row r="37" spans="1:30">
      <c r="A37" s="72">
        <v>37956</v>
      </c>
      <c r="B37" s="73">
        <v>3.543832502324884</v>
      </c>
      <c r="C37" s="71">
        <v>16.431602901777875</v>
      </c>
      <c r="D37" s="74">
        <v>2.397159737628729</v>
      </c>
      <c r="E37" s="77"/>
      <c r="F37" s="77"/>
      <c r="G37" s="77"/>
      <c r="H37" s="77"/>
      <c r="T37" s="60"/>
      <c r="U37" s="150"/>
      <c r="V37" s="149"/>
      <c r="W37" s="146"/>
      <c r="Y37" s="145"/>
      <c r="Z37" s="12"/>
      <c r="AA37" s="12"/>
      <c r="AD37" s="65"/>
    </row>
    <row r="38" spans="1:30">
      <c r="A38" s="72">
        <v>38047</v>
      </c>
      <c r="B38" s="73">
        <v>5.541865250057354</v>
      </c>
      <c r="C38" s="71">
        <v>20.227206824174647</v>
      </c>
      <c r="D38" s="74">
        <v>2.4341381090324354</v>
      </c>
      <c r="E38" s="77"/>
      <c r="F38" s="77"/>
      <c r="G38" s="77"/>
      <c r="H38" s="77"/>
      <c r="T38" s="60"/>
      <c r="U38" s="150"/>
      <c r="V38" s="149"/>
      <c r="W38" s="146"/>
      <c r="Y38" s="145"/>
      <c r="Z38" s="12"/>
      <c r="AA38" s="12"/>
      <c r="AD38" s="65"/>
    </row>
    <row r="39" spans="1:30">
      <c r="A39" s="72">
        <v>38139</v>
      </c>
      <c r="B39" s="73">
        <v>3.0913028727908021</v>
      </c>
      <c r="C39" s="71">
        <v>21.140607556162649</v>
      </c>
      <c r="D39" s="74">
        <v>3.1751891855502867</v>
      </c>
      <c r="E39" s="77"/>
      <c r="F39" s="77"/>
      <c r="G39" s="77"/>
      <c r="H39" s="77"/>
      <c r="T39" s="60"/>
      <c r="U39" s="150"/>
      <c r="V39" s="149"/>
      <c r="W39" s="146"/>
      <c r="Y39" s="145"/>
      <c r="Z39" s="12"/>
      <c r="AA39" s="12"/>
      <c r="AD39" s="65"/>
    </row>
    <row r="40" spans="1:30">
      <c r="A40" s="72">
        <v>38231</v>
      </c>
      <c r="B40" s="73">
        <v>3.1474804403206047</v>
      </c>
      <c r="C40" s="71">
        <v>22.638875562189597</v>
      </c>
      <c r="D40" s="74">
        <v>4.1814137985931588</v>
      </c>
      <c r="E40" s="77"/>
      <c r="F40" s="77"/>
      <c r="G40" s="77"/>
      <c r="H40" s="77"/>
      <c r="T40" s="60"/>
      <c r="U40" s="150"/>
      <c r="V40" s="149"/>
      <c r="W40" s="146"/>
      <c r="Y40" s="145"/>
      <c r="Z40" s="12"/>
      <c r="AA40" s="12"/>
      <c r="AD40" s="65"/>
    </row>
    <row r="41" spans="1:30">
      <c r="A41" s="72">
        <v>38322</v>
      </c>
      <c r="B41" s="73">
        <v>3.4530696946972972</v>
      </c>
      <c r="C41" s="71">
        <v>25.318903210656885</v>
      </c>
      <c r="D41" s="74">
        <v>5.3727266759978631</v>
      </c>
      <c r="E41" s="77"/>
      <c r="F41" s="77"/>
      <c r="G41" s="77"/>
      <c r="H41" s="77"/>
      <c r="T41" s="60"/>
      <c r="U41" s="150"/>
      <c r="V41" s="149"/>
      <c r="W41" s="146"/>
      <c r="Y41" s="145"/>
      <c r="Z41" s="12"/>
      <c r="AA41" s="12"/>
      <c r="AD41" s="65"/>
    </row>
    <row r="42" spans="1:30">
      <c r="A42" s="72">
        <v>38412</v>
      </c>
      <c r="B42" s="73">
        <v>2.0396569036247314</v>
      </c>
      <c r="C42" s="71">
        <v>24.869074328441009</v>
      </c>
      <c r="D42" s="74">
        <v>5.2317552822600089</v>
      </c>
      <c r="E42" s="77"/>
      <c r="F42" s="77"/>
      <c r="G42" s="77"/>
      <c r="H42" s="77"/>
      <c r="T42" s="60"/>
      <c r="U42" s="150"/>
      <c r="V42" s="149"/>
      <c r="W42" s="146"/>
      <c r="Y42" s="145"/>
      <c r="Z42" s="12"/>
      <c r="AA42" s="12"/>
      <c r="AD42" s="65"/>
    </row>
    <row r="43" spans="1:30">
      <c r="A43" s="72">
        <v>38504</v>
      </c>
      <c r="B43" s="73">
        <v>4.2693103170221569</v>
      </c>
      <c r="C43" s="71">
        <v>27.145363236218234</v>
      </c>
      <c r="D43" s="74">
        <v>5.444553559523424</v>
      </c>
      <c r="E43" s="77"/>
      <c r="F43" s="77"/>
      <c r="G43" s="77"/>
      <c r="H43" s="77"/>
      <c r="T43" s="60"/>
      <c r="U43" s="150"/>
      <c r="V43" s="149"/>
      <c r="W43" s="146"/>
      <c r="Y43" s="145"/>
      <c r="Z43" s="12"/>
      <c r="AA43" s="12"/>
      <c r="AD43" s="65"/>
    </row>
    <row r="44" spans="1:30">
      <c r="A44" s="72">
        <v>38596</v>
      </c>
      <c r="B44" s="73">
        <v>3.697808394124702</v>
      </c>
      <c r="C44" s="71">
        <v>29.738405448216774</v>
      </c>
      <c r="D44" s="74">
        <v>5.418195540196602</v>
      </c>
      <c r="E44" s="77"/>
      <c r="F44" s="77"/>
      <c r="G44" s="77"/>
      <c r="H44" s="77"/>
      <c r="T44" s="60"/>
      <c r="U44" s="150"/>
      <c r="V44" s="149"/>
      <c r="W44" s="146"/>
      <c r="Y44" s="145"/>
      <c r="Z44" s="12"/>
      <c r="AA44" s="12"/>
      <c r="AD44" s="65"/>
    </row>
    <row r="45" spans="1:30">
      <c r="A45" s="72">
        <v>38687</v>
      </c>
      <c r="B45" s="73">
        <v>3.8455726691009273</v>
      </c>
      <c r="C45" s="71">
        <v>32.097885602185137</v>
      </c>
      <c r="D45" s="74">
        <v>4.0756548384958124</v>
      </c>
      <c r="E45" s="77"/>
      <c r="F45" s="77"/>
      <c r="G45" s="77"/>
      <c r="H45" s="77"/>
      <c r="T45" s="60"/>
      <c r="U45" s="150"/>
      <c r="V45" s="149"/>
      <c r="W45" s="146"/>
      <c r="Y45" s="145"/>
      <c r="Z45" s="12"/>
      <c r="AA45" s="12"/>
      <c r="AD45" s="65"/>
    </row>
    <row r="46" spans="1:30">
      <c r="A46" s="72">
        <v>38777</v>
      </c>
      <c r="B46" s="73">
        <v>5.7538873085359654</v>
      </c>
      <c r="C46" s="71">
        <v>37.915333966167999</v>
      </c>
      <c r="D46" s="74">
        <v>4.2857475958559155</v>
      </c>
      <c r="E46" s="77"/>
      <c r="F46" s="77"/>
      <c r="G46" s="77"/>
      <c r="H46" s="77"/>
      <c r="O46" s="172"/>
      <c r="T46" s="60"/>
      <c r="U46" s="150"/>
      <c r="V46" s="149"/>
      <c r="W46" s="146"/>
      <c r="Y46" s="145"/>
      <c r="Z46" s="12"/>
      <c r="AA46" s="12"/>
      <c r="AD46" s="65"/>
    </row>
    <row r="47" spans="1:30">
      <c r="A47" s="72">
        <v>38869</v>
      </c>
      <c r="B47" s="73">
        <v>6.5803429866231777</v>
      </c>
      <c r="C47" s="71">
        <v>41.487343537740593</v>
      </c>
      <c r="D47" s="74">
        <v>4.7511990060664866</v>
      </c>
      <c r="E47" s="77"/>
      <c r="F47" s="77"/>
      <c r="G47" s="77"/>
      <c r="H47" s="77"/>
      <c r="T47" s="60"/>
      <c r="U47" s="150"/>
      <c r="V47" s="149"/>
      <c r="W47" s="146"/>
      <c r="Y47" s="145"/>
      <c r="Z47" s="12"/>
      <c r="AA47" s="12"/>
      <c r="AD47" s="65"/>
    </row>
    <row r="48" spans="1:30">
      <c r="A48" s="72">
        <v>38961</v>
      </c>
      <c r="B48" s="73">
        <v>7.5374185537880223</v>
      </c>
      <c r="C48" s="71">
        <v>42.579085154860394</v>
      </c>
      <c r="D48" s="74">
        <v>5.34687394236395</v>
      </c>
      <c r="E48" s="77"/>
      <c r="F48" s="77"/>
      <c r="G48" s="77"/>
      <c r="H48" s="77"/>
      <c r="T48" s="60"/>
      <c r="U48" s="150"/>
      <c r="V48" s="149"/>
      <c r="W48" s="146"/>
      <c r="Y48" s="145"/>
      <c r="Z48" s="12"/>
      <c r="AA48" s="12"/>
      <c r="AD48" s="65"/>
    </row>
    <row r="49" spans="1:30">
      <c r="A49" s="72">
        <v>39052</v>
      </c>
      <c r="B49" s="73">
        <v>6.9345582053019772</v>
      </c>
      <c r="C49" s="71">
        <v>42.611551353536115</v>
      </c>
      <c r="D49" s="74">
        <v>6.9281403652267537</v>
      </c>
      <c r="E49" s="77"/>
      <c r="F49" s="77"/>
      <c r="G49" s="77"/>
      <c r="H49" s="77"/>
      <c r="T49" s="60"/>
      <c r="U49" s="150"/>
      <c r="V49" s="149"/>
      <c r="W49" s="146"/>
      <c r="Y49" s="145"/>
      <c r="Z49" s="12"/>
      <c r="AA49" s="12"/>
      <c r="AD49" s="65"/>
    </row>
    <row r="50" spans="1:30">
      <c r="A50" s="72">
        <v>39142</v>
      </c>
      <c r="B50" s="73">
        <v>7.1273616220256075</v>
      </c>
      <c r="C50" s="71">
        <v>40.50626840229539</v>
      </c>
      <c r="D50" s="74">
        <v>7.5893668579096074</v>
      </c>
      <c r="E50" s="77"/>
      <c r="F50" s="77"/>
      <c r="G50" s="77"/>
      <c r="H50" s="77"/>
      <c r="T50" s="60"/>
      <c r="U50" s="150"/>
      <c r="V50" s="149"/>
      <c r="W50" s="146"/>
      <c r="Y50" s="145"/>
      <c r="Z50" s="12"/>
      <c r="AA50" s="12"/>
      <c r="AD50" s="65"/>
    </row>
    <row r="51" spans="1:30">
      <c r="A51" s="72">
        <v>39234</v>
      </c>
      <c r="B51" s="73">
        <v>6.0255480199498779</v>
      </c>
      <c r="C51" s="71">
        <v>37.150928091065992</v>
      </c>
      <c r="D51" s="74">
        <v>6.575897665628494</v>
      </c>
      <c r="E51" s="77"/>
      <c r="F51" s="77"/>
      <c r="G51" s="77"/>
      <c r="H51" s="77"/>
      <c r="T51" s="60"/>
      <c r="U51" s="150"/>
      <c r="V51" s="149"/>
      <c r="W51" s="146"/>
      <c r="Y51" s="145"/>
      <c r="Z51" s="12"/>
      <c r="AA51" s="12"/>
      <c r="AD51" s="65"/>
    </row>
    <row r="52" spans="1:30">
      <c r="A52" s="72">
        <v>39326</v>
      </c>
      <c r="B52" s="73">
        <v>5.9884203415266901</v>
      </c>
      <c r="C52" s="71">
        <v>32.885179052444812</v>
      </c>
      <c r="D52" s="74">
        <v>5.6354268196081136</v>
      </c>
      <c r="E52" s="77"/>
      <c r="F52" s="77"/>
      <c r="G52" s="77"/>
      <c r="H52" s="77"/>
      <c r="T52" s="60"/>
      <c r="U52" s="150"/>
      <c r="V52" s="149"/>
      <c r="W52" s="146"/>
      <c r="Y52" s="145"/>
      <c r="Z52" s="12"/>
      <c r="AA52" s="12"/>
      <c r="AD52" s="65"/>
    </row>
    <row r="53" spans="1:30">
      <c r="A53" s="72">
        <v>39417</v>
      </c>
      <c r="B53" s="73">
        <v>4.8186083005656188</v>
      </c>
      <c r="C53" s="71">
        <v>28.33422741509446</v>
      </c>
      <c r="D53" s="74">
        <v>5.0628817911556379</v>
      </c>
      <c r="E53" s="77"/>
      <c r="F53" s="77"/>
      <c r="G53" s="77"/>
      <c r="H53" s="77"/>
      <c r="T53" s="60"/>
      <c r="U53" s="150"/>
      <c r="V53" s="149"/>
      <c r="W53" s="146"/>
      <c r="Y53" s="145"/>
      <c r="Z53" s="12"/>
      <c r="AA53" s="12"/>
      <c r="AD53" s="65"/>
    </row>
    <row r="54" spans="1:30">
      <c r="A54" s="72">
        <v>39508</v>
      </c>
      <c r="B54" s="73">
        <v>4.2565509116641476</v>
      </c>
      <c r="C54" s="71">
        <v>20.772352465387467</v>
      </c>
      <c r="D54" s="74">
        <v>4.2248765457059134</v>
      </c>
      <c r="E54" s="77"/>
      <c r="F54" s="77"/>
      <c r="G54" s="77"/>
      <c r="H54" s="77"/>
      <c r="T54" s="60"/>
      <c r="U54" s="150"/>
      <c r="V54" s="149"/>
      <c r="W54" s="146"/>
      <c r="Y54" s="145"/>
      <c r="Z54" s="12"/>
      <c r="AA54" s="12"/>
      <c r="AD54" s="65"/>
    </row>
    <row r="55" spans="1:30">
      <c r="A55" s="72">
        <v>39600</v>
      </c>
      <c r="B55" s="73">
        <v>1.9149371270306581</v>
      </c>
      <c r="C55" s="71">
        <v>13.722909798629335</v>
      </c>
      <c r="D55" s="74">
        <v>4.5445314977561102</v>
      </c>
      <c r="E55" s="77"/>
      <c r="F55" s="77"/>
      <c r="G55" s="77"/>
      <c r="H55" s="77"/>
      <c r="T55" s="60"/>
      <c r="U55" s="150"/>
      <c r="V55" s="149"/>
      <c r="W55" s="146"/>
      <c r="Y55" s="145"/>
      <c r="Z55" s="12"/>
      <c r="AA55" s="12"/>
      <c r="AD55" s="65"/>
    </row>
    <row r="56" spans="1:30">
      <c r="A56" s="72">
        <v>39692</v>
      </c>
      <c r="B56" s="73">
        <v>1.5462568783257025</v>
      </c>
      <c r="C56" s="71">
        <v>9.6801994752273135</v>
      </c>
      <c r="D56" s="74">
        <v>4.6278313871183308</v>
      </c>
      <c r="E56" s="77"/>
      <c r="F56" s="77"/>
      <c r="G56" s="77"/>
      <c r="H56" s="77"/>
      <c r="T56" s="60"/>
      <c r="U56" s="150"/>
      <c r="V56" s="149"/>
      <c r="W56" s="146"/>
      <c r="Y56" s="145"/>
      <c r="Z56" s="12"/>
      <c r="AA56" s="12"/>
      <c r="AD56" s="65"/>
    </row>
    <row r="57" spans="1:30">
      <c r="A57" s="72">
        <v>39783</v>
      </c>
      <c r="B57" s="73">
        <v>1.1739924213783448</v>
      </c>
      <c r="C57" s="71">
        <v>12.468527501384274</v>
      </c>
      <c r="D57" s="74">
        <v>2.7794031656522833</v>
      </c>
      <c r="E57" s="77"/>
      <c r="F57" s="77"/>
      <c r="G57" s="77"/>
      <c r="H57" s="77"/>
      <c r="T57" s="60"/>
      <c r="U57" s="150"/>
      <c r="V57" s="149"/>
      <c r="W57" s="146"/>
      <c r="Y57" s="145"/>
      <c r="Z57" s="12"/>
      <c r="AA57" s="12"/>
      <c r="AD57" s="65"/>
    </row>
    <row r="58" spans="1:30">
      <c r="A58" s="72">
        <v>39873</v>
      </c>
      <c r="B58" s="73">
        <v>-0.14203642967711705</v>
      </c>
      <c r="C58" s="71">
        <v>9.5331224350013279</v>
      </c>
      <c r="D58" s="74">
        <v>1.5189409969657452</v>
      </c>
      <c r="E58" s="77"/>
      <c r="F58" s="77"/>
      <c r="G58" s="77"/>
      <c r="H58" s="77"/>
      <c r="T58" s="60"/>
      <c r="U58" s="150"/>
      <c r="V58" s="149"/>
      <c r="W58" s="146"/>
      <c r="Y58" s="145"/>
      <c r="Z58" s="12"/>
      <c r="AA58" s="12"/>
    </row>
    <row r="59" spans="1:30">
      <c r="A59" s="72">
        <v>39965</v>
      </c>
      <c r="B59" s="73">
        <v>1.5528904020321477</v>
      </c>
      <c r="C59" s="71">
        <v>7.7735675953192862</v>
      </c>
      <c r="D59" s="74">
        <v>0.51314527116759212</v>
      </c>
      <c r="E59" s="77"/>
      <c r="F59" s="77"/>
      <c r="G59" s="77"/>
      <c r="H59" s="77"/>
      <c r="T59" s="60"/>
      <c r="U59" s="150"/>
      <c r="V59" s="149"/>
      <c r="W59" s="146"/>
      <c r="Y59" s="145"/>
      <c r="Z59" s="12"/>
      <c r="AA59" s="12"/>
    </row>
    <row r="60" spans="1:30">
      <c r="A60" s="72">
        <v>40057</v>
      </c>
      <c r="B60" s="73">
        <v>2.5681042899217132E-2</v>
      </c>
      <c r="C60" s="71">
        <v>4.5045550124207745</v>
      </c>
      <c r="D60" s="74">
        <v>-0.84044281373264473</v>
      </c>
      <c r="E60" s="77"/>
      <c r="F60" s="77"/>
      <c r="G60" s="77"/>
      <c r="H60" s="77"/>
      <c r="T60" s="60"/>
      <c r="U60" s="150"/>
      <c r="V60" s="149"/>
      <c r="W60" s="146"/>
      <c r="Y60" s="145"/>
      <c r="Z60" s="12"/>
      <c r="AA60" s="12"/>
    </row>
    <row r="61" spans="1:30">
      <c r="A61" s="72">
        <v>40148</v>
      </c>
      <c r="B61" s="73">
        <v>1.2630154474883692</v>
      </c>
      <c r="C61" s="71">
        <v>5.2831695758293051E-2</v>
      </c>
      <c r="D61" s="74">
        <v>0.127223735431925</v>
      </c>
      <c r="E61" s="77"/>
      <c r="F61" s="77"/>
      <c r="G61" s="77"/>
      <c r="H61" s="77"/>
      <c r="T61" s="60"/>
      <c r="U61" s="150"/>
      <c r="V61" s="149"/>
      <c r="W61" s="146"/>
      <c r="Y61" s="145"/>
      <c r="Z61" s="12"/>
      <c r="AA61" s="12"/>
    </row>
    <row r="62" spans="1:30">
      <c r="A62" s="72">
        <v>40238</v>
      </c>
      <c r="B62" s="73">
        <v>3.6543448274632961</v>
      </c>
      <c r="C62" s="71">
        <v>2.0198988538070006</v>
      </c>
      <c r="D62" s="74">
        <v>1.444253130538331</v>
      </c>
      <c r="E62" s="77"/>
      <c r="F62" s="77"/>
      <c r="G62" s="77"/>
      <c r="H62" s="77"/>
      <c r="T62" s="60"/>
      <c r="U62" s="150"/>
      <c r="V62" s="149"/>
      <c r="W62" s="146"/>
      <c r="Y62" s="145"/>
      <c r="Z62" s="12"/>
      <c r="AA62" s="12"/>
    </row>
    <row r="63" spans="1:30">
      <c r="A63" s="72">
        <v>40330</v>
      </c>
      <c r="B63" s="73">
        <v>4.0995632955272088</v>
      </c>
      <c r="C63" s="71">
        <v>6.2652095951662323</v>
      </c>
      <c r="D63" s="74">
        <v>2.2613275676543587</v>
      </c>
      <c r="E63" s="77"/>
      <c r="F63" s="77"/>
      <c r="G63" s="77"/>
      <c r="H63" s="77"/>
      <c r="T63" s="60"/>
      <c r="U63" s="150"/>
      <c r="V63" s="149"/>
      <c r="W63" s="146"/>
      <c r="Y63" s="145"/>
      <c r="Z63" s="12"/>
      <c r="AA63" s="12"/>
    </row>
    <row r="64" spans="1:30">
      <c r="A64" s="72">
        <v>40422</v>
      </c>
      <c r="B64" s="73">
        <v>5.9008083073926576</v>
      </c>
      <c r="C64" s="71">
        <v>12.002152446741409</v>
      </c>
      <c r="D64" s="74">
        <v>3.4486067984071944</v>
      </c>
      <c r="E64" s="77"/>
      <c r="F64" s="77"/>
      <c r="G64" s="77"/>
      <c r="H64" s="77"/>
      <c r="T64" s="60"/>
      <c r="U64" s="150"/>
      <c r="V64" s="149"/>
      <c r="W64" s="146"/>
      <c r="Y64" s="145"/>
      <c r="Z64" s="12"/>
      <c r="AA64" s="12"/>
    </row>
    <row r="65" spans="1:27">
      <c r="A65" s="72">
        <v>40513</v>
      </c>
      <c r="B65" s="73">
        <v>6.1403016010778577</v>
      </c>
      <c r="C65" s="71">
        <v>12.521562711058909</v>
      </c>
      <c r="D65" s="74">
        <v>4.2277024640509975</v>
      </c>
      <c r="E65" s="77"/>
      <c r="F65" s="77"/>
      <c r="G65" s="77"/>
      <c r="H65" s="77"/>
      <c r="T65" s="60"/>
      <c r="U65" s="150"/>
      <c r="V65" s="149"/>
      <c r="W65" s="146"/>
      <c r="Y65" s="145"/>
      <c r="Z65" s="12"/>
      <c r="AA65" s="12"/>
    </row>
    <row r="66" spans="1:27">
      <c r="A66" s="72">
        <v>40603</v>
      </c>
      <c r="B66" s="73">
        <v>5.9347437726094077</v>
      </c>
      <c r="C66" s="71">
        <v>16.835832411431142</v>
      </c>
      <c r="D66" s="74">
        <v>4.9465481436254732</v>
      </c>
      <c r="E66" s="77"/>
      <c r="F66" s="77"/>
      <c r="G66" s="77"/>
      <c r="H66" s="77"/>
      <c r="T66" s="60"/>
      <c r="U66" s="150"/>
      <c r="V66" s="149"/>
      <c r="W66" s="146"/>
      <c r="Y66" s="145"/>
      <c r="Z66" s="12"/>
      <c r="AA66" s="12"/>
    </row>
    <row r="67" spans="1:27">
      <c r="A67" s="72">
        <v>40695</v>
      </c>
      <c r="B67" s="73">
        <v>8.2452355903075869</v>
      </c>
      <c r="C67" s="71">
        <v>20.220208960599017</v>
      </c>
      <c r="D67" s="74">
        <v>6.1172584935249574</v>
      </c>
      <c r="E67" s="77"/>
      <c r="F67" s="77"/>
      <c r="G67" s="77"/>
      <c r="H67" s="77"/>
      <c r="T67" s="60"/>
      <c r="U67" s="150"/>
      <c r="V67" s="149"/>
      <c r="W67" s="146"/>
      <c r="Y67" s="145"/>
      <c r="Z67" s="12"/>
      <c r="AA67" s="12"/>
    </row>
    <row r="68" spans="1:27">
      <c r="A68" s="72">
        <v>40787</v>
      </c>
      <c r="B68" s="73">
        <v>7.5866912355282645</v>
      </c>
      <c r="C68" s="71">
        <v>20.044071675721554</v>
      </c>
      <c r="D68" s="74">
        <v>7.8241916195183725</v>
      </c>
      <c r="E68" s="77"/>
      <c r="F68" s="77"/>
      <c r="G68" s="77"/>
      <c r="T68" s="60"/>
      <c r="U68" s="150"/>
      <c r="V68" s="149"/>
      <c r="W68" s="146"/>
      <c r="Y68" s="145"/>
      <c r="Z68" s="12"/>
      <c r="AA68" s="12"/>
    </row>
    <row r="69" spans="1:27">
      <c r="A69" s="72">
        <v>40878</v>
      </c>
      <c r="B69" s="73">
        <v>7.1037686470778683</v>
      </c>
      <c r="C69" s="71">
        <v>19.880006544111261</v>
      </c>
      <c r="D69" s="74">
        <v>8.6626027666265379</v>
      </c>
      <c r="E69" s="77"/>
      <c r="F69" s="77"/>
      <c r="G69" s="77"/>
      <c r="T69" s="60"/>
      <c r="U69" s="150"/>
      <c r="V69" s="149"/>
      <c r="W69" s="146"/>
      <c r="Y69" s="145"/>
      <c r="Z69" s="12"/>
      <c r="AA69" s="12"/>
    </row>
    <row r="70" spans="1:27">
      <c r="A70" s="72">
        <v>40969</v>
      </c>
      <c r="B70" s="73">
        <v>6.4049341818672278</v>
      </c>
      <c r="C70" s="71">
        <v>19.872018495009925</v>
      </c>
      <c r="D70" s="74">
        <v>8.6449780275865464</v>
      </c>
      <c r="E70" s="77"/>
      <c r="F70" s="77"/>
      <c r="G70" s="77"/>
      <c r="T70" s="60"/>
      <c r="U70" s="150"/>
      <c r="V70" s="149"/>
      <c r="W70" s="146"/>
      <c r="Y70" s="145"/>
      <c r="Z70" s="12"/>
      <c r="AA70" s="12"/>
    </row>
    <row r="71" spans="1:27">
      <c r="A71" s="72">
        <v>41061</v>
      </c>
      <c r="B71" s="73">
        <v>3.2411296575503012</v>
      </c>
      <c r="C71" s="71">
        <v>16.937085688628308</v>
      </c>
      <c r="D71" s="74">
        <v>7.428536625801474</v>
      </c>
      <c r="E71" s="77"/>
      <c r="F71" s="77"/>
      <c r="G71" s="77"/>
      <c r="T71" s="60"/>
      <c r="U71" s="150"/>
      <c r="V71" s="149"/>
      <c r="W71" s="146"/>
      <c r="Y71" s="145"/>
      <c r="Z71" s="12"/>
      <c r="AA71" s="12"/>
    </row>
    <row r="72" spans="1:27">
      <c r="A72" s="72">
        <v>41153</v>
      </c>
      <c r="B72" s="73">
        <v>3.3374014574388822</v>
      </c>
      <c r="C72" s="71">
        <v>15.046121793869949</v>
      </c>
      <c r="D72" s="74">
        <v>5.1671628848148021</v>
      </c>
      <c r="E72" s="77"/>
      <c r="F72" s="77"/>
      <c r="G72" s="77"/>
      <c r="T72" s="60"/>
      <c r="U72" s="150"/>
      <c r="V72" s="149"/>
      <c r="W72" s="146"/>
      <c r="Y72" s="145"/>
      <c r="Z72" s="12"/>
      <c r="AA72" s="12"/>
    </row>
    <row r="73" spans="1:27">
      <c r="A73" s="72">
        <v>41244</v>
      </c>
      <c r="B73" s="73">
        <v>3.7052792519299604</v>
      </c>
      <c r="C73" s="71">
        <v>13.924958776717865</v>
      </c>
      <c r="D73" s="74">
        <v>3.018988910270104</v>
      </c>
      <c r="E73" s="77"/>
      <c r="F73" s="77"/>
      <c r="G73" s="77"/>
      <c r="T73" s="60"/>
      <c r="U73" s="150"/>
      <c r="V73" s="149"/>
      <c r="W73" s="146"/>
      <c r="Y73" s="145"/>
      <c r="Z73" s="12"/>
      <c r="AA73" s="12"/>
    </row>
    <row r="74" spans="1:27">
      <c r="A74" s="72">
        <v>41334</v>
      </c>
      <c r="B74" s="73">
        <v>3.4169616400100633</v>
      </c>
      <c r="C74" s="71">
        <v>12.466464366558538</v>
      </c>
      <c r="D74" s="74">
        <v>1.4504093620745007</v>
      </c>
      <c r="E74" s="77"/>
      <c r="F74" s="77"/>
      <c r="G74" s="77"/>
      <c r="T74" s="60"/>
      <c r="U74" s="150"/>
      <c r="V74" s="149"/>
      <c r="W74" s="146"/>
      <c r="Y74" s="145"/>
      <c r="Z74" s="12"/>
      <c r="AA74" s="12"/>
    </row>
    <row r="75" spans="1:27">
      <c r="A75" s="72">
        <v>41426</v>
      </c>
      <c r="B75" s="73">
        <v>4.0632308926225269</v>
      </c>
      <c r="C75" s="71">
        <v>10.653544339649645</v>
      </c>
      <c r="D75" s="74">
        <v>1.1318559616531276</v>
      </c>
      <c r="E75" s="77"/>
      <c r="F75" s="77"/>
      <c r="G75" s="77"/>
      <c r="T75" s="60"/>
      <c r="U75" s="150"/>
      <c r="V75" s="149"/>
      <c r="W75" s="146"/>
      <c r="Y75" s="145"/>
      <c r="Z75" s="12"/>
      <c r="AA75" s="12"/>
    </row>
    <row r="76" spans="1:27">
      <c r="A76" s="72">
        <v>41518</v>
      </c>
      <c r="B76" s="73">
        <v>4.0891615074902576</v>
      </c>
      <c r="C76" s="71">
        <v>10.055786356542962</v>
      </c>
      <c r="D76" s="74">
        <v>2.0664691073075225</v>
      </c>
      <c r="T76" s="60"/>
      <c r="U76" s="150"/>
      <c r="V76" s="149"/>
      <c r="W76" s="146"/>
      <c r="Y76" s="145"/>
      <c r="Z76" s="12"/>
      <c r="AA76" s="12"/>
    </row>
    <row r="77" spans="1:27">
      <c r="A77" s="72">
        <v>41609</v>
      </c>
      <c r="B77" s="73">
        <v>3.8764839518691252</v>
      </c>
      <c r="C77" s="71">
        <v>9.711974637074583</v>
      </c>
      <c r="D77" s="74">
        <v>2.92769082697939</v>
      </c>
      <c r="T77" s="60"/>
      <c r="U77" s="150"/>
      <c r="V77" s="149"/>
      <c r="W77" s="146"/>
      <c r="Y77" s="145"/>
      <c r="Z77" s="12"/>
      <c r="AA77" s="12"/>
    </row>
    <row r="78" spans="1:27">
      <c r="A78" s="72">
        <v>41699</v>
      </c>
      <c r="B78" s="73">
        <v>4.5660123213997927</v>
      </c>
      <c r="C78" s="71">
        <v>8.5941687811721845</v>
      </c>
      <c r="D78" s="74">
        <v>3.938307130046903</v>
      </c>
      <c r="T78" s="60"/>
      <c r="U78" s="150"/>
      <c r="V78" s="149"/>
      <c r="W78" s="146"/>
      <c r="Y78" s="145"/>
      <c r="Z78" s="12"/>
      <c r="AA78" s="12"/>
    </row>
    <row r="79" spans="1:27">
      <c r="A79" s="72">
        <v>41791</v>
      </c>
      <c r="B79" s="73"/>
      <c r="C79" s="71">
        <v>8.6388452581880557</v>
      </c>
      <c r="D79" s="74">
        <v>5.2727149826822695</v>
      </c>
      <c r="T79" s="60"/>
      <c r="U79" s="150"/>
      <c r="V79" s="149"/>
      <c r="W79" s="146"/>
      <c r="Y79" s="145"/>
      <c r="Z79" s="12"/>
      <c r="AA79" s="12"/>
    </row>
    <row r="80" spans="1:27">
      <c r="A80" s="78"/>
      <c r="B80" s="78"/>
      <c r="C80" s="79"/>
      <c r="D80" s="74"/>
      <c r="T80" s="60"/>
      <c r="U80" s="150"/>
      <c r="V80" s="149"/>
      <c r="W80" s="146"/>
      <c r="Y80" s="145"/>
      <c r="Z80" s="12"/>
      <c r="AA80" s="12"/>
    </row>
    <row r="81" spans="1:45">
      <c r="A81" s="78"/>
      <c r="B81" s="78"/>
      <c r="C81" s="79"/>
      <c r="T81" s="60"/>
      <c r="U81" s="150"/>
      <c r="V81" s="149"/>
      <c r="W81" s="146"/>
      <c r="Y81" s="145"/>
      <c r="Z81" s="12"/>
      <c r="AA81" s="12"/>
    </row>
    <row r="82" spans="1:45">
      <c r="A82" s="78"/>
      <c r="B82" s="78"/>
      <c r="C82" s="79"/>
      <c r="T82" s="60"/>
      <c r="U82" s="150"/>
      <c r="V82" s="149"/>
      <c r="W82" s="146"/>
      <c r="Y82" s="145"/>
      <c r="Z82" s="144"/>
      <c r="AA82" s="12"/>
    </row>
    <row r="83" spans="1:45" s="27" customFormat="1">
      <c r="A83" s="80"/>
      <c r="B83" s="80"/>
      <c r="C83" s="81"/>
      <c r="D83" s="82"/>
      <c r="E83" s="82"/>
      <c r="F83" s="82"/>
      <c r="G83" s="82"/>
      <c r="T83" s="130"/>
      <c r="U83" s="151"/>
      <c r="V83" s="152"/>
      <c r="W83" s="147"/>
      <c r="X83" s="124"/>
      <c r="Y83" s="147"/>
      <c r="Z83" s="128"/>
      <c r="AA83" s="128"/>
      <c r="AB83" s="124"/>
      <c r="AC83" s="124"/>
      <c r="AD83" s="124"/>
      <c r="AE83" s="124"/>
      <c r="AF83" s="124"/>
      <c r="AG83" s="124"/>
      <c r="AH83" s="124"/>
      <c r="AI83" s="124"/>
      <c r="AJ83" s="124"/>
      <c r="AK83" s="124"/>
      <c r="AL83" s="124"/>
      <c r="AM83" s="124"/>
      <c r="AN83" s="124"/>
      <c r="AO83" s="124"/>
      <c r="AP83" s="124"/>
      <c r="AQ83" s="124"/>
      <c r="AR83" s="124"/>
      <c r="AS83" s="124"/>
    </row>
    <row r="84" spans="1:45" s="27" customFormat="1" ht="14.25">
      <c r="A84" s="80"/>
      <c r="B84" s="80"/>
      <c r="C84" s="81"/>
      <c r="D84" s="82"/>
      <c r="E84" s="82"/>
      <c r="F84" s="82"/>
      <c r="G84" s="82"/>
      <c r="T84" s="130"/>
      <c r="U84" s="153"/>
      <c r="V84" s="124"/>
      <c r="W84" s="124"/>
      <c r="X84" s="124"/>
      <c r="Y84" s="124"/>
      <c r="Z84" s="128"/>
      <c r="AA84" s="128"/>
      <c r="AB84" s="124"/>
      <c r="AC84" s="124"/>
      <c r="AD84" s="124"/>
      <c r="AE84" s="124"/>
      <c r="AF84" s="124"/>
      <c r="AG84" s="124"/>
      <c r="AH84" s="124"/>
      <c r="AI84" s="124"/>
      <c r="AJ84" s="124"/>
      <c r="AK84" s="124"/>
      <c r="AL84" s="124"/>
      <c r="AM84" s="124"/>
      <c r="AN84" s="124"/>
      <c r="AO84" s="124"/>
      <c r="AP84" s="124"/>
      <c r="AQ84" s="124"/>
      <c r="AR84" s="124"/>
      <c r="AS84" s="124"/>
    </row>
    <row r="85" spans="1:45">
      <c r="A85" s="78"/>
      <c r="B85" s="78"/>
      <c r="C85" s="79"/>
      <c r="U85" s="154"/>
      <c r="Z85" s="12"/>
    </row>
    <row r="86" spans="1:45">
      <c r="A86" s="78"/>
      <c r="B86" s="78"/>
      <c r="C86" s="79"/>
      <c r="U86" s="154"/>
      <c r="Z86" s="12"/>
    </row>
    <row r="87" spans="1:45">
      <c r="A87" s="78"/>
      <c r="B87" s="78"/>
      <c r="C87" s="79"/>
      <c r="U87" s="154"/>
      <c r="V87" s="154"/>
      <c r="Z87" s="12"/>
    </row>
    <row r="88" spans="1:45">
      <c r="A88" s="78"/>
      <c r="B88" s="78"/>
      <c r="C88" s="79"/>
      <c r="U88" s="154"/>
      <c r="V88" s="154"/>
      <c r="Z88" s="12"/>
    </row>
    <row r="89" spans="1:45">
      <c r="A89" s="78"/>
      <c r="B89" s="78"/>
      <c r="C89" s="79"/>
      <c r="U89" s="154"/>
      <c r="V89" s="154"/>
      <c r="Z89" s="12"/>
    </row>
    <row r="90" spans="1:45">
      <c r="A90" s="78"/>
      <c r="B90" s="78"/>
      <c r="C90" s="79"/>
      <c r="U90" s="154"/>
      <c r="V90" s="154"/>
      <c r="Z90" s="12"/>
    </row>
    <row r="91" spans="1:45">
      <c r="A91" s="78"/>
      <c r="B91" s="78"/>
      <c r="C91" s="79"/>
      <c r="U91" s="154"/>
      <c r="V91" s="154"/>
    </row>
    <row r="92" spans="1:45">
      <c r="A92" s="78"/>
      <c r="B92" s="78"/>
      <c r="C92" s="79"/>
      <c r="U92" s="154"/>
      <c r="V92" s="154"/>
    </row>
    <row r="93" spans="1:45">
      <c r="A93" s="78"/>
      <c r="B93" s="78"/>
      <c r="C93" s="79"/>
      <c r="U93" s="154"/>
      <c r="V93" s="154"/>
    </row>
    <row r="94" spans="1:45">
      <c r="A94" s="78"/>
      <c r="B94" s="78"/>
      <c r="C94" s="79"/>
      <c r="U94" s="154"/>
      <c r="V94" s="154"/>
    </row>
    <row r="95" spans="1:45">
      <c r="A95" s="78"/>
      <c r="B95" s="78"/>
      <c r="C95" s="79"/>
      <c r="U95" s="154"/>
      <c r="V95" s="154"/>
    </row>
    <row r="96" spans="1:45">
      <c r="B96" s="78"/>
      <c r="C96" s="79"/>
      <c r="U96" s="154"/>
      <c r="V96" s="154"/>
    </row>
    <row r="97" spans="2:22">
      <c r="B97" s="78"/>
      <c r="C97" s="79"/>
      <c r="U97" s="154"/>
      <c r="V97" s="154"/>
    </row>
    <row r="98" spans="2:22">
      <c r="B98" s="78"/>
      <c r="C98" s="79"/>
      <c r="U98" s="154"/>
      <c r="V98" s="154"/>
    </row>
    <row r="99" spans="2:22">
      <c r="B99" s="78"/>
      <c r="C99" s="79"/>
      <c r="U99" s="154"/>
      <c r="V99" s="154"/>
    </row>
    <row r="100" spans="2:22">
      <c r="B100" s="78"/>
      <c r="C100" s="79"/>
      <c r="U100" s="154"/>
      <c r="V100" s="154"/>
    </row>
    <row r="101" spans="2:22">
      <c r="B101" s="78"/>
      <c r="C101" s="79"/>
      <c r="U101" s="154"/>
      <c r="V101" s="154"/>
    </row>
    <row r="102" spans="2:22">
      <c r="B102" s="78"/>
      <c r="C102" s="79"/>
      <c r="U102" s="154"/>
      <c r="V102" s="154"/>
    </row>
    <row r="103" spans="2:22">
      <c r="B103" s="78"/>
      <c r="C103" s="79"/>
      <c r="U103" s="154"/>
      <c r="V103" s="154"/>
    </row>
    <row r="104" spans="2:22">
      <c r="B104" s="78"/>
      <c r="C104" s="79"/>
      <c r="U104" s="154"/>
      <c r="V104" s="154"/>
    </row>
    <row r="105" spans="2:22">
      <c r="B105" s="78"/>
      <c r="C105" s="79"/>
      <c r="U105" s="154"/>
      <c r="V105" s="154"/>
    </row>
    <row r="106" spans="2:22">
      <c r="B106" s="78"/>
      <c r="C106" s="79"/>
      <c r="U106" s="154"/>
      <c r="V106" s="154"/>
    </row>
    <row r="107" spans="2:22">
      <c r="B107" s="78"/>
      <c r="C107" s="79"/>
      <c r="U107" s="154"/>
      <c r="V107" s="154"/>
    </row>
    <row r="108" spans="2:22">
      <c r="B108" s="78"/>
      <c r="C108" s="79"/>
      <c r="U108" s="154"/>
      <c r="V108" s="154"/>
    </row>
    <row r="109" spans="2:22">
      <c r="B109" s="78"/>
      <c r="C109" s="79"/>
      <c r="U109" s="154"/>
      <c r="V109" s="154"/>
    </row>
    <row r="110" spans="2:22">
      <c r="B110" s="78"/>
      <c r="C110" s="79"/>
      <c r="U110" s="154"/>
      <c r="V110" s="154"/>
    </row>
    <row r="111" spans="2:22">
      <c r="B111" s="78"/>
      <c r="C111" s="79"/>
      <c r="U111" s="154"/>
      <c r="V111" s="154"/>
    </row>
    <row r="112" spans="2:22">
      <c r="B112" s="78"/>
      <c r="C112" s="79"/>
      <c r="U112" s="154"/>
      <c r="V112" s="154"/>
    </row>
    <row r="113" spans="2:22">
      <c r="B113" s="78"/>
      <c r="C113" s="79"/>
      <c r="U113" s="154"/>
      <c r="V113" s="154"/>
    </row>
    <row r="114" spans="2:22">
      <c r="B114" s="78"/>
      <c r="U114" s="154"/>
      <c r="V114" s="154"/>
    </row>
    <row r="115" spans="2:22">
      <c r="B115" s="78"/>
      <c r="U115" s="154"/>
      <c r="V115" s="154"/>
    </row>
    <row r="116" spans="2:22">
      <c r="B116" s="78"/>
      <c r="C116" s="79"/>
      <c r="U116" s="154"/>
      <c r="V116" s="154"/>
    </row>
    <row r="117" spans="2:22">
      <c r="B117" s="78"/>
      <c r="C117" s="79"/>
      <c r="U117" s="154"/>
      <c r="V117" s="154"/>
    </row>
    <row r="118" spans="2:22">
      <c r="B118" s="78"/>
      <c r="C118" s="79"/>
      <c r="U118" s="154"/>
      <c r="V118" s="154"/>
    </row>
    <row r="119" spans="2:22">
      <c r="B119" s="78"/>
      <c r="C119" s="79"/>
      <c r="U119" s="154"/>
      <c r="V119" s="154"/>
    </row>
    <row r="120" spans="2:22">
      <c r="B120" s="78"/>
      <c r="C120" s="79"/>
      <c r="U120" s="154"/>
      <c r="V120" s="154"/>
    </row>
    <row r="121" spans="2:22">
      <c r="B121" s="78"/>
      <c r="C121" s="79"/>
      <c r="U121" s="154"/>
      <c r="V121" s="154"/>
    </row>
    <row r="122" spans="2:22">
      <c r="B122" s="78"/>
      <c r="C122" s="79"/>
      <c r="U122" s="154"/>
      <c r="V122" s="154"/>
    </row>
    <row r="123" spans="2:22">
      <c r="B123" s="78"/>
      <c r="C123" s="79"/>
      <c r="U123" s="154"/>
      <c r="V123" s="154"/>
    </row>
    <row r="124" spans="2:22">
      <c r="B124" s="78"/>
      <c r="C124" s="79"/>
      <c r="U124" s="154"/>
      <c r="V124" s="154"/>
    </row>
    <row r="125" spans="2:22">
      <c r="B125" s="78"/>
      <c r="C125" s="79"/>
      <c r="U125" s="154"/>
      <c r="V125" s="154"/>
    </row>
    <row r="126" spans="2:22">
      <c r="B126" s="78"/>
      <c r="C126" s="79"/>
      <c r="U126" s="154"/>
      <c r="V126" s="154"/>
    </row>
    <row r="127" spans="2:22">
      <c r="B127" s="78"/>
      <c r="C127" s="79"/>
      <c r="U127" s="154"/>
      <c r="V127" s="154"/>
    </row>
    <row r="128" spans="2:22">
      <c r="B128" s="78"/>
      <c r="C128" s="79"/>
      <c r="U128" s="154"/>
      <c r="V128" s="154"/>
    </row>
    <row r="129" spans="2:22">
      <c r="B129" s="78"/>
      <c r="C129" s="79"/>
      <c r="U129" s="154"/>
      <c r="V129" s="154"/>
    </row>
    <row r="130" spans="2:22">
      <c r="B130" s="78"/>
      <c r="C130" s="79"/>
      <c r="U130" s="154"/>
      <c r="V130" s="154"/>
    </row>
    <row r="131" spans="2:22">
      <c r="B131" s="78"/>
      <c r="C131" s="79"/>
      <c r="U131" s="154"/>
      <c r="V131" s="154"/>
    </row>
    <row r="132" spans="2:22">
      <c r="B132" s="78"/>
      <c r="C132" s="79"/>
      <c r="U132" s="154"/>
      <c r="V132" s="154"/>
    </row>
    <row r="133" spans="2:22">
      <c r="B133" s="78"/>
      <c r="C133" s="79"/>
      <c r="U133" s="154"/>
      <c r="V133" s="154"/>
    </row>
    <row r="134" spans="2:22">
      <c r="B134" s="78"/>
      <c r="C134" s="79"/>
      <c r="U134" s="154"/>
      <c r="V134" s="154"/>
    </row>
    <row r="135" spans="2:22">
      <c r="B135" s="78"/>
      <c r="C135" s="79"/>
      <c r="U135" s="154"/>
      <c r="V135" s="154"/>
    </row>
    <row r="136" spans="2:22">
      <c r="B136" s="78"/>
      <c r="C136" s="79"/>
      <c r="U136" s="154"/>
      <c r="V136" s="154"/>
    </row>
    <row r="137" spans="2:22">
      <c r="B137" s="78"/>
      <c r="U137" s="154"/>
      <c r="V137" s="154"/>
    </row>
    <row r="138" spans="2:22">
      <c r="B138" s="78"/>
      <c r="U138" s="154"/>
      <c r="V138" s="154"/>
    </row>
    <row r="139" spans="2:22">
      <c r="B139" s="78"/>
      <c r="U139" s="154"/>
      <c r="V139" s="154"/>
    </row>
    <row r="140" spans="2:22">
      <c r="B140" s="78"/>
      <c r="U140" s="154"/>
      <c r="V140" s="154"/>
    </row>
    <row r="141" spans="2:22">
      <c r="B141" s="78"/>
      <c r="U141" s="154"/>
      <c r="V141" s="154"/>
    </row>
    <row r="142" spans="2:22">
      <c r="B142" s="78"/>
      <c r="U142" s="154"/>
      <c r="V142" s="154"/>
    </row>
    <row r="143" spans="2:22">
      <c r="B143" s="78"/>
      <c r="U143" s="154"/>
      <c r="V143" s="154"/>
    </row>
    <row r="144" spans="2:22">
      <c r="B144" s="78"/>
      <c r="U144" s="154"/>
      <c r="V144" s="154"/>
    </row>
    <row r="145" spans="2:22">
      <c r="B145" s="78"/>
      <c r="U145" s="154"/>
      <c r="V145" s="154"/>
    </row>
    <row r="146" spans="2:22">
      <c r="B146" s="78"/>
      <c r="U146" s="154"/>
      <c r="V146" s="154"/>
    </row>
    <row r="147" spans="2:22">
      <c r="B147" s="78"/>
      <c r="U147" s="154"/>
      <c r="V147" s="154"/>
    </row>
    <row r="148" spans="2:22">
      <c r="B148" s="78"/>
      <c r="U148" s="154"/>
      <c r="V148" s="154"/>
    </row>
    <row r="149" spans="2:22">
      <c r="B149" s="78"/>
      <c r="U149" s="154"/>
      <c r="V149" s="154"/>
    </row>
    <row r="150" spans="2:22">
      <c r="B150" s="78"/>
      <c r="U150" s="154"/>
      <c r="V150" s="154"/>
    </row>
    <row r="151" spans="2:22">
      <c r="B151" s="78"/>
      <c r="U151" s="154"/>
      <c r="V151" s="154"/>
    </row>
    <row r="152" spans="2:22">
      <c r="B152" s="78"/>
      <c r="U152" s="154"/>
      <c r="V152" s="154"/>
    </row>
    <row r="153" spans="2:22">
      <c r="B153" s="78"/>
      <c r="U153" s="154"/>
      <c r="V153" s="154"/>
    </row>
    <row r="154" spans="2:22">
      <c r="B154" s="78"/>
      <c r="U154" s="154"/>
      <c r="V154" s="154"/>
    </row>
    <row r="155" spans="2:22">
      <c r="B155" s="78"/>
      <c r="U155" s="154"/>
      <c r="V155" s="154"/>
    </row>
    <row r="156" spans="2:22">
      <c r="B156" s="78"/>
      <c r="U156" s="154"/>
      <c r="V156" s="154"/>
    </row>
    <row r="157" spans="2:22">
      <c r="B157" s="78"/>
      <c r="U157" s="154"/>
      <c r="V157" s="154"/>
    </row>
    <row r="158" spans="2:22">
      <c r="B158" s="78"/>
      <c r="U158" s="154"/>
      <c r="V158" s="154"/>
    </row>
    <row r="159" spans="2:22">
      <c r="B159" s="78"/>
      <c r="U159" s="154"/>
      <c r="V159" s="154"/>
    </row>
    <row r="160" spans="2:22">
      <c r="B160" s="78"/>
      <c r="U160" s="154"/>
      <c r="V160" s="154"/>
    </row>
    <row r="161" spans="2:22">
      <c r="B161" s="78"/>
      <c r="U161" s="154"/>
      <c r="V161" s="154"/>
    </row>
    <row r="162" spans="2:22">
      <c r="B162" s="78"/>
      <c r="U162" s="154"/>
      <c r="V162" s="154"/>
    </row>
    <row r="163" spans="2:22">
      <c r="B163" s="78"/>
      <c r="U163" s="154"/>
      <c r="V163" s="154"/>
    </row>
    <row r="164" spans="2:22">
      <c r="B164" s="78"/>
      <c r="U164" s="154"/>
      <c r="V164" s="154"/>
    </row>
    <row r="165" spans="2:22">
      <c r="B165" s="78"/>
      <c r="U165" s="154"/>
      <c r="V165" s="154"/>
    </row>
    <row r="166" spans="2:22">
      <c r="B166" s="78"/>
      <c r="U166" s="154"/>
      <c r="V166" s="154"/>
    </row>
    <row r="167" spans="2:22">
      <c r="B167" s="78"/>
      <c r="U167" s="154"/>
      <c r="V167" s="154"/>
    </row>
    <row r="168" spans="2:22">
      <c r="B168" s="78"/>
      <c r="U168" s="154"/>
      <c r="V168" s="154"/>
    </row>
    <row r="169" spans="2:22">
      <c r="B169" s="78"/>
      <c r="U169" s="154"/>
      <c r="V169" s="154"/>
    </row>
    <row r="170" spans="2:22">
      <c r="B170" s="78"/>
      <c r="U170" s="154"/>
      <c r="V170" s="154"/>
    </row>
    <row r="171" spans="2:22">
      <c r="B171" s="78"/>
      <c r="U171" s="154"/>
      <c r="V171" s="154"/>
    </row>
    <row r="172" spans="2:22">
      <c r="B172" s="78"/>
      <c r="U172" s="154"/>
      <c r="V172" s="154"/>
    </row>
    <row r="173" spans="2:22">
      <c r="B173" s="78"/>
      <c r="U173" s="154"/>
      <c r="V173" s="154"/>
    </row>
    <row r="174" spans="2:22">
      <c r="B174" s="78"/>
      <c r="U174" s="154"/>
      <c r="V174" s="154"/>
    </row>
    <row r="175" spans="2:22">
      <c r="B175" s="78"/>
      <c r="U175" s="154"/>
      <c r="V175" s="154"/>
    </row>
    <row r="176" spans="2:22">
      <c r="B176" s="78"/>
      <c r="U176" s="154"/>
      <c r="V176" s="154"/>
    </row>
    <row r="177" spans="2:22">
      <c r="B177" s="78"/>
      <c r="U177" s="154"/>
      <c r="V177" s="154"/>
    </row>
    <row r="178" spans="2:22">
      <c r="B178" s="78"/>
      <c r="U178" s="154"/>
      <c r="V178" s="154"/>
    </row>
    <row r="179" spans="2:22">
      <c r="B179" s="78"/>
      <c r="U179" s="154"/>
      <c r="V179" s="154"/>
    </row>
    <row r="180" spans="2:22">
      <c r="B180" s="78"/>
      <c r="U180" s="154"/>
      <c r="V180" s="154"/>
    </row>
    <row r="181" spans="2:22">
      <c r="B181" s="78"/>
      <c r="U181" s="154"/>
      <c r="V181" s="154"/>
    </row>
    <row r="182" spans="2:22">
      <c r="B182" s="78"/>
      <c r="U182" s="154"/>
      <c r="V182" s="154"/>
    </row>
    <row r="183" spans="2:22">
      <c r="B183" s="78"/>
      <c r="U183" s="154"/>
      <c r="V183" s="154"/>
    </row>
    <row r="184" spans="2:22">
      <c r="B184" s="78"/>
      <c r="U184" s="154"/>
      <c r="V184" s="154"/>
    </row>
    <row r="185" spans="2:22">
      <c r="B185" s="78"/>
      <c r="U185" s="154"/>
      <c r="V185" s="154"/>
    </row>
    <row r="186" spans="2:22">
      <c r="B186" s="78"/>
      <c r="U186" s="154"/>
      <c r="V186" s="154"/>
    </row>
    <row r="187" spans="2:22">
      <c r="B187" s="78"/>
      <c r="U187" s="154"/>
      <c r="V187" s="154"/>
    </row>
    <row r="188" spans="2:22">
      <c r="B188" s="78"/>
      <c r="U188" s="154"/>
      <c r="V188" s="154"/>
    </row>
    <row r="189" spans="2:22">
      <c r="B189" s="78"/>
      <c r="U189" s="154"/>
      <c r="V189" s="154"/>
    </row>
    <row r="190" spans="2:22">
      <c r="B190" s="78"/>
      <c r="U190" s="154"/>
      <c r="V190" s="154"/>
    </row>
    <row r="191" spans="2:22">
      <c r="B191" s="78"/>
      <c r="U191" s="154"/>
      <c r="V191" s="154"/>
    </row>
    <row r="192" spans="2:22">
      <c r="B192" s="78"/>
      <c r="U192" s="154"/>
      <c r="V192" s="154"/>
    </row>
    <row r="193" spans="2:22">
      <c r="B193" s="78"/>
      <c r="U193" s="154"/>
      <c r="V193" s="154"/>
    </row>
    <row r="194" spans="2:22">
      <c r="B194" s="78"/>
      <c r="U194" s="154"/>
      <c r="V194" s="154"/>
    </row>
    <row r="195" spans="2:22">
      <c r="B195" s="78"/>
      <c r="U195" s="154"/>
      <c r="V195" s="154"/>
    </row>
    <row r="196" spans="2:22">
      <c r="B196" s="78"/>
      <c r="U196" s="154"/>
      <c r="V196" s="154"/>
    </row>
    <row r="197" spans="2:22">
      <c r="B197" s="78"/>
      <c r="U197" s="154"/>
      <c r="V197" s="154"/>
    </row>
    <row r="198" spans="2:22">
      <c r="B198" s="78"/>
      <c r="U198" s="154"/>
      <c r="V198" s="154"/>
    </row>
    <row r="199" spans="2:22">
      <c r="B199" s="78"/>
      <c r="U199" s="154"/>
      <c r="V199" s="154"/>
    </row>
    <row r="200" spans="2:22">
      <c r="B200" s="78"/>
      <c r="U200" s="154"/>
      <c r="V200" s="154"/>
    </row>
    <row r="201" spans="2:22">
      <c r="B201" s="78"/>
      <c r="U201" s="154"/>
      <c r="V201" s="154"/>
    </row>
    <row r="202" spans="2:22">
      <c r="B202" s="78"/>
      <c r="U202" s="154"/>
      <c r="V202" s="154"/>
    </row>
    <row r="203" spans="2:22">
      <c r="B203" s="78"/>
      <c r="U203" s="154"/>
      <c r="V203" s="154"/>
    </row>
    <row r="204" spans="2:22">
      <c r="B204" s="78"/>
      <c r="U204" s="154"/>
      <c r="V204" s="154"/>
    </row>
    <row r="205" spans="2:22">
      <c r="B205" s="78"/>
      <c r="U205" s="154"/>
      <c r="V205" s="154"/>
    </row>
    <row r="206" spans="2:22">
      <c r="B206" s="78"/>
      <c r="U206" s="154"/>
      <c r="V206" s="154"/>
    </row>
    <row r="207" spans="2:22">
      <c r="B207" s="78"/>
      <c r="U207" s="154"/>
      <c r="V207" s="154"/>
    </row>
    <row r="208" spans="2:22">
      <c r="B208" s="78"/>
      <c r="U208" s="154"/>
      <c r="V208" s="154"/>
    </row>
    <row r="209" spans="2:22">
      <c r="B209" s="78"/>
      <c r="U209" s="154"/>
      <c r="V209" s="154"/>
    </row>
    <row r="210" spans="2:22">
      <c r="B210" s="78"/>
      <c r="U210" s="154"/>
      <c r="V210" s="154"/>
    </row>
    <row r="211" spans="2:22">
      <c r="B211" s="78"/>
      <c r="U211" s="154"/>
      <c r="V211" s="154"/>
    </row>
    <row r="212" spans="2:22">
      <c r="B212" s="78"/>
      <c r="U212" s="154"/>
      <c r="V212" s="154"/>
    </row>
    <row r="213" spans="2:22">
      <c r="B213" s="78"/>
      <c r="U213" s="154"/>
      <c r="V213" s="154"/>
    </row>
    <row r="214" spans="2:22">
      <c r="B214" s="78"/>
      <c r="U214" s="154"/>
      <c r="V214" s="154"/>
    </row>
    <row r="215" spans="2:22">
      <c r="B215" s="78"/>
      <c r="U215" s="154"/>
      <c r="V215" s="154"/>
    </row>
    <row r="216" spans="2:22">
      <c r="B216" s="78"/>
      <c r="U216" s="154"/>
      <c r="V216" s="154"/>
    </row>
    <row r="217" spans="2:22">
      <c r="B217" s="78"/>
      <c r="U217" s="154"/>
      <c r="V217" s="154"/>
    </row>
    <row r="218" spans="2:22">
      <c r="B218" s="78"/>
      <c r="U218" s="154"/>
      <c r="V218" s="154"/>
    </row>
    <row r="219" spans="2:22">
      <c r="B219" s="78"/>
      <c r="U219" s="154"/>
      <c r="V219" s="154"/>
    </row>
    <row r="220" spans="2:22">
      <c r="B220" s="78"/>
      <c r="U220" s="154"/>
      <c r="V220" s="154"/>
    </row>
    <row r="221" spans="2:22">
      <c r="B221" s="78"/>
      <c r="U221" s="154"/>
      <c r="V221" s="154"/>
    </row>
    <row r="222" spans="2:22">
      <c r="B222" s="78"/>
      <c r="U222" s="154"/>
      <c r="V222" s="154"/>
    </row>
    <row r="223" spans="2:22">
      <c r="B223" s="78"/>
      <c r="U223" s="154"/>
      <c r="V223" s="154"/>
    </row>
    <row r="224" spans="2:22">
      <c r="B224" s="78"/>
      <c r="U224" s="154"/>
      <c r="V224" s="154"/>
    </row>
    <row r="225" spans="2:22">
      <c r="B225" s="78"/>
      <c r="U225" s="154"/>
      <c r="V225" s="154"/>
    </row>
    <row r="226" spans="2:22">
      <c r="B226" s="78"/>
      <c r="U226" s="154"/>
      <c r="V226" s="154"/>
    </row>
    <row r="227" spans="2:22">
      <c r="B227" s="78"/>
      <c r="U227" s="154"/>
      <c r="V227" s="154"/>
    </row>
    <row r="228" spans="2:22">
      <c r="B228" s="78"/>
      <c r="U228" s="154"/>
      <c r="V228" s="154"/>
    </row>
    <row r="229" spans="2:22">
      <c r="B229" s="78"/>
      <c r="U229" s="154"/>
      <c r="V229" s="154"/>
    </row>
    <row r="230" spans="2:22">
      <c r="B230" s="78"/>
      <c r="U230" s="154"/>
      <c r="V230" s="154"/>
    </row>
    <row r="231" spans="2:22">
      <c r="B231" s="78"/>
      <c r="U231" s="154"/>
      <c r="V231" s="154"/>
    </row>
    <row r="232" spans="2:22">
      <c r="B232" s="78"/>
      <c r="U232" s="154"/>
      <c r="V232" s="154"/>
    </row>
    <row r="233" spans="2:22">
      <c r="B233" s="78"/>
      <c r="U233" s="154"/>
      <c r="V233" s="154"/>
    </row>
    <row r="234" spans="2:22">
      <c r="B234" s="78"/>
      <c r="U234" s="154"/>
      <c r="V234" s="154"/>
    </row>
    <row r="235" spans="2:22">
      <c r="B235" s="78"/>
      <c r="U235" s="154"/>
      <c r="V235" s="154"/>
    </row>
    <row r="236" spans="2:22">
      <c r="B236" s="78"/>
      <c r="U236" s="154"/>
      <c r="V236" s="154"/>
    </row>
    <row r="237" spans="2:22">
      <c r="B237" s="78"/>
      <c r="U237" s="154"/>
      <c r="V237" s="154"/>
    </row>
    <row r="238" spans="2:22">
      <c r="B238" s="78"/>
      <c r="U238" s="154"/>
      <c r="V238" s="154"/>
    </row>
    <row r="239" spans="2:22">
      <c r="B239" s="78"/>
      <c r="U239" s="154"/>
      <c r="V239" s="154"/>
    </row>
    <row r="240" spans="2:22">
      <c r="B240" s="78"/>
      <c r="U240" s="154"/>
      <c r="V240" s="154"/>
    </row>
    <row r="241" spans="2:22">
      <c r="B241" s="78"/>
      <c r="U241" s="154"/>
      <c r="V241" s="154"/>
    </row>
    <row r="242" spans="2:22">
      <c r="B242" s="78"/>
      <c r="U242" s="154"/>
      <c r="V242" s="154"/>
    </row>
    <row r="243" spans="2:22">
      <c r="B243" s="78"/>
      <c r="U243" s="154"/>
      <c r="V243" s="154"/>
    </row>
    <row r="244" spans="2:22">
      <c r="B244" s="78"/>
      <c r="U244" s="154"/>
      <c r="V244" s="154"/>
    </row>
    <row r="245" spans="2:22">
      <c r="B245" s="78"/>
      <c r="U245" s="154"/>
      <c r="V245" s="154"/>
    </row>
    <row r="246" spans="2:22">
      <c r="B246" s="78"/>
      <c r="U246" s="154"/>
      <c r="V246" s="154"/>
    </row>
    <row r="247" spans="2:22">
      <c r="B247" s="78"/>
      <c r="U247" s="154"/>
      <c r="V247" s="154"/>
    </row>
    <row r="248" spans="2:22">
      <c r="B248" s="78"/>
      <c r="U248" s="154"/>
      <c r="V248" s="154"/>
    </row>
    <row r="249" spans="2:22">
      <c r="U249" s="154"/>
      <c r="V249" s="154"/>
    </row>
    <row r="250" spans="2:22">
      <c r="U250" s="154"/>
      <c r="V250" s="154"/>
    </row>
    <row r="251" spans="2:22">
      <c r="U251" s="154"/>
      <c r="V251" s="154"/>
    </row>
    <row r="252" spans="2:22">
      <c r="U252" s="154"/>
      <c r="V252" s="154"/>
    </row>
    <row r="253" spans="2:22">
      <c r="U253" s="154"/>
      <c r="V253" s="154"/>
    </row>
    <row r="254" spans="2:22">
      <c r="U254" s="154"/>
      <c r="V254" s="154"/>
    </row>
    <row r="255" spans="2:22">
      <c r="U255" s="154"/>
      <c r="V255" s="154"/>
    </row>
    <row r="256" spans="2:22">
      <c r="U256" s="154"/>
      <c r="V256" s="154"/>
    </row>
    <row r="257" spans="21:22" s="10" customFormat="1">
      <c r="U257" s="154"/>
      <c r="V257" s="154"/>
    </row>
    <row r="258" spans="21:22" s="10" customFormat="1">
      <c r="U258" s="154"/>
      <c r="V258" s="154"/>
    </row>
    <row r="259" spans="21:22" s="10" customFormat="1">
      <c r="U259" s="154"/>
      <c r="V259" s="154"/>
    </row>
    <row r="260" spans="21:22" s="10" customFormat="1">
      <c r="U260" s="154"/>
      <c r="V260" s="154"/>
    </row>
  </sheetData>
  <mergeCells count="1">
    <mergeCell ref="I33:Q34"/>
  </mergeCells>
  <pageMargins left="0.7" right="0.7" top="0.75" bottom="0.75" header="0.3" footer="0.3"/>
  <pageSetup scale="81"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407"/>
  <sheetViews>
    <sheetView view="pageBreakPreview" zoomScaleNormal="100" zoomScaleSheetLayoutView="100" workbookViewId="0">
      <selection activeCell="B7" sqref="B7"/>
    </sheetView>
  </sheetViews>
  <sheetFormatPr baseColWidth="10" defaultRowHeight="15"/>
  <cols>
    <col min="1" max="1" width="11.42578125" style="86"/>
    <col min="2" max="2" width="14.140625" style="86" customWidth="1"/>
    <col min="3" max="3" width="11.42578125" style="10"/>
    <col min="4" max="4" width="18.7109375" style="10" customWidth="1"/>
    <col min="5" max="5" width="13.7109375" style="10" bestFit="1" customWidth="1"/>
    <col min="6" max="6" width="12.28515625" style="10" bestFit="1" customWidth="1"/>
    <col min="7" max="7" width="16.28515625" style="10" bestFit="1" customWidth="1"/>
    <col min="8" max="8" width="11.42578125" style="10"/>
    <col min="9" max="9" width="17.7109375" style="10" bestFit="1" customWidth="1"/>
    <col min="10" max="11" width="11.42578125" style="10"/>
    <col min="12" max="12" width="13.85546875" style="10" bestFit="1" customWidth="1"/>
    <col min="13" max="13" width="6" style="10" customWidth="1"/>
    <col min="14" max="14" width="3.7109375" style="10" customWidth="1"/>
    <col min="15" max="16" width="11.42578125" style="10"/>
    <col min="17" max="18" width="15" style="10" customWidth="1"/>
    <col min="19" max="19" width="11.42578125" style="10"/>
    <col min="20" max="20" width="12" style="10" bestFit="1" customWidth="1"/>
    <col min="21" max="16384" width="11.42578125" style="10"/>
  </cols>
  <sheetData>
    <row r="1" spans="1:20" ht="15.75" thickBot="1">
      <c r="A1" s="84" t="s">
        <v>0</v>
      </c>
      <c r="B1" s="167" t="s">
        <v>58</v>
      </c>
    </row>
    <row r="2" spans="1:20">
      <c r="A2" s="85">
        <v>34943</v>
      </c>
      <c r="B2" s="8">
        <v>13.137546714483584</v>
      </c>
      <c r="C2" s="8"/>
      <c r="D2" s="164" t="s">
        <v>41</v>
      </c>
      <c r="E2" s="86"/>
      <c r="F2" s="86"/>
      <c r="G2" s="86"/>
      <c r="H2" s="86"/>
      <c r="I2" s="86"/>
      <c r="J2" s="86"/>
      <c r="K2" s="86"/>
      <c r="L2" s="86"/>
      <c r="M2" s="86"/>
      <c r="Q2" s="4"/>
      <c r="R2" s="4"/>
      <c r="S2" s="6"/>
      <c r="T2" s="4"/>
    </row>
    <row r="3" spans="1:20">
      <c r="A3" s="85">
        <v>35034</v>
      </c>
      <c r="B3" s="8">
        <v>13.540456752138772</v>
      </c>
      <c r="C3" s="8"/>
      <c r="D3" s="164" t="s">
        <v>23</v>
      </c>
      <c r="E3" s="86"/>
      <c r="F3" s="86"/>
      <c r="G3" s="86"/>
      <c r="H3" s="86"/>
      <c r="I3" s="86"/>
      <c r="J3" s="86"/>
      <c r="K3" s="86"/>
      <c r="L3" s="86"/>
      <c r="M3" s="86"/>
      <c r="P3" s="60"/>
      <c r="R3" s="87"/>
    </row>
    <row r="4" spans="1:20">
      <c r="A4" s="85">
        <v>35125</v>
      </c>
      <c r="B4" s="8">
        <v>13.30256672451651</v>
      </c>
      <c r="C4" s="8"/>
      <c r="D4" s="86"/>
      <c r="E4" s="86"/>
      <c r="F4" s="86"/>
      <c r="G4" s="86"/>
      <c r="H4" s="86"/>
      <c r="I4" s="86"/>
      <c r="J4" s="86"/>
      <c r="K4" s="86"/>
      <c r="L4" s="86"/>
      <c r="M4" s="86"/>
      <c r="P4" s="60"/>
      <c r="R4" s="87"/>
    </row>
    <row r="5" spans="1:20">
      <c r="A5" s="85">
        <v>35217</v>
      </c>
      <c r="B5" s="8">
        <v>13.399037764172617</v>
      </c>
      <c r="C5" s="8"/>
      <c r="E5" s="86"/>
      <c r="F5" s="86"/>
      <c r="G5" s="86"/>
      <c r="H5" s="86"/>
      <c r="I5" s="86"/>
      <c r="J5" s="86"/>
      <c r="K5" s="86"/>
      <c r="L5" s="86"/>
      <c r="M5" s="86"/>
      <c r="P5" s="60"/>
      <c r="R5" s="87"/>
    </row>
    <row r="6" spans="1:20">
      <c r="A6" s="85">
        <v>35309</v>
      </c>
      <c r="B6" s="8">
        <v>13.824617109577165</v>
      </c>
      <c r="C6" s="8"/>
      <c r="D6" s="88"/>
      <c r="E6" s="86"/>
      <c r="F6" s="86"/>
      <c r="G6" s="86"/>
      <c r="H6" s="86"/>
      <c r="I6" s="86"/>
      <c r="J6" s="86"/>
      <c r="K6" s="86"/>
      <c r="L6" s="86"/>
      <c r="M6" s="86"/>
      <c r="P6" s="60"/>
      <c r="R6" s="87"/>
    </row>
    <row r="7" spans="1:20">
      <c r="A7" s="85">
        <v>35400</v>
      </c>
      <c r="B7" s="8">
        <v>13.531442872695884</v>
      </c>
      <c r="C7" s="8"/>
      <c r="D7" s="86"/>
      <c r="E7" s="86"/>
      <c r="F7" s="86"/>
      <c r="G7" s="86"/>
      <c r="H7" s="86"/>
      <c r="I7" s="86"/>
      <c r="J7" s="86"/>
      <c r="K7" s="86"/>
      <c r="L7" s="86"/>
      <c r="M7" s="86"/>
      <c r="P7" s="60"/>
      <c r="R7" s="87"/>
    </row>
    <row r="8" spans="1:20">
      <c r="A8" s="85">
        <v>35490</v>
      </c>
      <c r="B8" s="8">
        <v>13.720858001082496</v>
      </c>
      <c r="C8" s="8"/>
      <c r="D8" s="86"/>
      <c r="E8" s="86"/>
      <c r="F8" s="86"/>
      <c r="G8" s="86"/>
      <c r="H8" s="86"/>
      <c r="I8" s="86"/>
      <c r="J8" s="86"/>
      <c r="K8" s="86"/>
      <c r="L8" s="86"/>
      <c r="M8" s="86"/>
      <c r="P8" s="60"/>
      <c r="R8" s="87"/>
    </row>
    <row r="9" spans="1:20">
      <c r="A9" s="85">
        <v>35582</v>
      </c>
      <c r="B9" s="8">
        <v>13.86826673445837</v>
      </c>
      <c r="C9" s="8"/>
      <c r="D9" s="86"/>
      <c r="E9" s="86"/>
      <c r="F9" s="86"/>
      <c r="G9" s="86"/>
      <c r="H9" s="86"/>
      <c r="I9" s="86"/>
      <c r="J9" s="86"/>
      <c r="K9" s="86"/>
      <c r="L9" s="86"/>
      <c r="M9" s="86"/>
      <c r="P9" s="60"/>
      <c r="R9" s="87"/>
    </row>
    <row r="10" spans="1:20">
      <c r="A10" s="85">
        <v>35674</v>
      </c>
      <c r="B10" s="8">
        <v>14.231469244311077</v>
      </c>
      <c r="C10" s="8"/>
      <c r="D10" s="86"/>
      <c r="E10" s="86"/>
      <c r="F10" s="86"/>
      <c r="G10" s="86"/>
      <c r="H10" s="86"/>
      <c r="I10" s="86"/>
      <c r="J10" s="86"/>
      <c r="K10" s="86"/>
      <c r="L10" s="86"/>
      <c r="M10" s="86"/>
      <c r="P10" s="60"/>
      <c r="R10" s="87"/>
    </row>
    <row r="11" spans="1:20">
      <c r="A11" s="85">
        <v>35765</v>
      </c>
      <c r="B11" s="8">
        <v>14.695912564780761</v>
      </c>
      <c r="C11" s="8"/>
      <c r="D11" s="86"/>
      <c r="E11" s="86"/>
      <c r="F11" s="86"/>
      <c r="G11" s="86"/>
      <c r="H11" s="86"/>
      <c r="I11" s="86"/>
      <c r="J11" s="86"/>
      <c r="K11" s="86"/>
      <c r="L11" s="86"/>
      <c r="M11" s="86"/>
      <c r="P11" s="60"/>
      <c r="R11" s="87"/>
    </row>
    <row r="12" spans="1:20">
      <c r="A12" s="85">
        <v>35855</v>
      </c>
      <c r="B12" s="8">
        <v>14.477003406403824</v>
      </c>
      <c r="C12" s="8"/>
      <c r="D12" s="86"/>
      <c r="E12" s="86"/>
      <c r="F12" s="86"/>
      <c r="G12" s="86"/>
      <c r="H12" s="86"/>
      <c r="I12" s="86"/>
      <c r="J12" s="86"/>
      <c r="K12" s="86"/>
      <c r="L12" s="86"/>
      <c r="M12" s="86"/>
      <c r="P12" s="60"/>
      <c r="R12" s="87"/>
    </row>
    <row r="13" spans="1:20">
      <c r="A13" s="85">
        <v>35947</v>
      </c>
      <c r="B13" s="8">
        <v>14.430375980342717</v>
      </c>
      <c r="C13" s="8"/>
      <c r="D13" s="86"/>
      <c r="E13" s="86"/>
      <c r="F13" s="86"/>
      <c r="G13" s="86"/>
      <c r="H13" s="86"/>
      <c r="I13" s="86"/>
      <c r="J13" s="86"/>
      <c r="K13" s="86"/>
      <c r="L13" s="86"/>
      <c r="M13" s="86"/>
      <c r="P13" s="60"/>
      <c r="R13" s="87"/>
    </row>
    <row r="14" spans="1:20">
      <c r="A14" s="85">
        <v>36039</v>
      </c>
      <c r="B14" s="8">
        <v>15.005707658634005</v>
      </c>
      <c r="C14" s="8"/>
      <c r="D14" s="86"/>
      <c r="E14" s="86"/>
      <c r="F14" s="86"/>
      <c r="G14" s="86"/>
      <c r="H14" s="86"/>
      <c r="I14" s="86"/>
      <c r="J14" s="86"/>
      <c r="K14" s="86"/>
      <c r="L14" s="86"/>
      <c r="M14" s="86"/>
      <c r="P14" s="60"/>
      <c r="R14" s="87"/>
    </row>
    <row r="15" spans="1:20">
      <c r="A15" s="85">
        <v>36130</v>
      </c>
      <c r="B15" s="8">
        <v>14.79299135934918</v>
      </c>
      <c r="C15" s="8"/>
      <c r="D15" s="86"/>
      <c r="E15" s="86"/>
      <c r="F15" s="86"/>
      <c r="G15" s="86"/>
      <c r="H15" s="86"/>
      <c r="I15" s="86"/>
      <c r="J15" s="86"/>
      <c r="K15" s="86"/>
      <c r="L15" s="86"/>
      <c r="M15" s="86"/>
      <c r="P15" s="60"/>
      <c r="R15" s="87"/>
    </row>
    <row r="16" spans="1:20">
      <c r="A16" s="85">
        <v>36220</v>
      </c>
      <c r="B16" s="8">
        <v>14.432595989234137</v>
      </c>
      <c r="C16" s="8"/>
      <c r="D16" s="86"/>
      <c r="E16" s="86"/>
      <c r="F16" s="86"/>
      <c r="G16" s="86"/>
      <c r="H16" s="86"/>
      <c r="I16" s="86"/>
      <c r="J16" s="86"/>
      <c r="K16" s="86"/>
      <c r="L16" s="86"/>
      <c r="M16" s="86"/>
      <c r="P16" s="60"/>
      <c r="R16" s="87"/>
    </row>
    <row r="17" spans="1:18">
      <c r="A17" s="85">
        <v>36312</v>
      </c>
      <c r="B17" s="8">
        <v>13.988487088088238</v>
      </c>
      <c r="C17" s="8"/>
      <c r="D17" s="86"/>
      <c r="E17" s="86"/>
      <c r="F17" s="86"/>
      <c r="G17" s="86"/>
      <c r="H17" s="86"/>
      <c r="I17" s="86"/>
      <c r="J17" s="86"/>
      <c r="K17" s="86"/>
      <c r="L17" s="86"/>
      <c r="M17" s="86"/>
      <c r="P17" s="60"/>
      <c r="R17" s="87"/>
    </row>
    <row r="18" spans="1:18">
      <c r="A18" s="85">
        <v>36404</v>
      </c>
      <c r="B18" s="8">
        <v>13.357278769661601</v>
      </c>
      <c r="C18" s="8"/>
      <c r="D18" s="86"/>
      <c r="E18" s="86"/>
      <c r="F18" s="86"/>
      <c r="G18" s="86"/>
      <c r="H18" s="86"/>
      <c r="I18" s="86"/>
      <c r="J18" s="86"/>
      <c r="K18" s="86"/>
      <c r="L18" s="86"/>
      <c r="M18" s="86"/>
      <c r="P18" s="60"/>
      <c r="R18" s="87"/>
    </row>
    <row r="19" spans="1:18">
      <c r="A19" s="85">
        <v>36495</v>
      </c>
      <c r="B19" s="8">
        <v>12.697049407003702</v>
      </c>
      <c r="C19" s="8"/>
      <c r="D19" s="86"/>
      <c r="E19" s="86"/>
      <c r="F19" s="86"/>
      <c r="G19" s="86"/>
      <c r="H19" s="86"/>
      <c r="I19" s="86"/>
      <c r="J19" s="86"/>
      <c r="K19" s="86"/>
      <c r="L19" s="86"/>
      <c r="M19" s="86"/>
      <c r="P19" s="60"/>
      <c r="R19" s="87"/>
    </row>
    <row r="20" spans="1:18">
      <c r="A20" s="85">
        <v>36586</v>
      </c>
      <c r="B20" s="8">
        <v>10.788061194092242</v>
      </c>
      <c r="C20" s="8"/>
      <c r="D20" s="86"/>
      <c r="E20" s="86"/>
      <c r="F20" s="86"/>
      <c r="G20" s="86"/>
      <c r="H20" s="86"/>
      <c r="I20" s="86"/>
      <c r="J20" s="86"/>
      <c r="K20" s="86"/>
      <c r="L20" s="86"/>
      <c r="M20" s="86"/>
      <c r="P20" s="60"/>
      <c r="R20" s="87"/>
    </row>
    <row r="21" spans="1:18">
      <c r="A21" s="85">
        <v>36678</v>
      </c>
      <c r="B21" s="8">
        <v>10.484263744354111</v>
      </c>
      <c r="C21" s="8"/>
      <c r="D21" s="86"/>
      <c r="E21" s="86"/>
      <c r="F21" s="86"/>
      <c r="G21" s="86"/>
      <c r="H21" s="86"/>
      <c r="I21" s="86"/>
      <c r="J21" s="86"/>
      <c r="K21" s="86"/>
      <c r="L21" s="86"/>
      <c r="M21" s="86"/>
      <c r="P21" s="60"/>
      <c r="R21" s="87"/>
    </row>
    <row r="22" spans="1:18">
      <c r="A22" s="85">
        <v>36770</v>
      </c>
      <c r="B22" s="8">
        <v>9.8103135030495316</v>
      </c>
      <c r="C22" s="8"/>
      <c r="D22" s="86"/>
      <c r="E22" s="86"/>
      <c r="F22" s="86"/>
      <c r="G22" s="86"/>
      <c r="H22" s="86"/>
      <c r="I22" s="86"/>
      <c r="J22" s="86"/>
      <c r="K22" s="86"/>
      <c r="L22" s="86"/>
      <c r="M22" s="86"/>
      <c r="P22" s="60"/>
      <c r="R22" s="87"/>
    </row>
    <row r="23" spans="1:18">
      <c r="A23" s="85">
        <v>36861</v>
      </c>
      <c r="B23" s="8">
        <v>9.266799606344307</v>
      </c>
      <c r="C23" s="8"/>
      <c r="D23" s="86"/>
      <c r="E23" s="86"/>
      <c r="F23" s="86"/>
      <c r="G23" s="86"/>
      <c r="H23" s="86"/>
      <c r="I23" s="86"/>
      <c r="J23" s="86"/>
      <c r="K23" s="86"/>
      <c r="L23" s="86"/>
      <c r="M23" s="86"/>
      <c r="P23" s="60"/>
      <c r="R23" s="87"/>
    </row>
    <row r="24" spans="1:18">
      <c r="A24" s="85">
        <v>36951</v>
      </c>
      <c r="B24" s="8">
        <v>8.8297390953653867</v>
      </c>
      <c r="C24" s="8"/>
      <c r="D24" s="86"/>
      <c r="E24" s="86"/>
      <c r="F24" s="86"/>
      <c r="G24" s="86"/>
      <c r="H24" s="86"/>
      <c r="I24" s="86"/>
      <c r="J24" s="86"/>
      <c r="K24" s="86"/>
      <c r="L24" s="86"/>
      <c r="M24" s="86"/>
      <c r="P24" s="60"/>
      <c r="R24" s="87"/>
    </row>
    <row r="25" spans="1:18">
      <c r="A25" s="85">
        <v>37043</v>
      </c>
      <c r="B25" s="8">
        <v>8.7037061217258618</v>
      </c>
      <c r="C25" s="8"/>
      <c r="D25" s="86"/>
      <c r="E25" s="86"/>
      <c r="F25" s="86"/>
      <c r="G25" s="86"/>
      <c r="H25" s="86"/>
      <c r="I25" s="86"/>
      <c r="J25" s="86"/>
      <c r="K25" s="86"/>
      <c r="L25" s="86"/>
      <c r="M25" s="86"/>
      <c r="P25" s="60"/>
      <c r="R25" s="87"/>
    </row>
    <row r="26" spans="1:18">
      <c r="A26" s="85">
        <v>37135</v>
      </c>
      <c r="B26" s="8">
        <v>8.6635179455099856</v>
      </c>
      <c r="C26" s="8"/>
      <c r="D26" s="86"/>
      <c r="E26" s="86"/>
      <c r="F26" s="86"/>
      <c r="G26" s="86"/>
      <c r="H26" s="86"/>
      <c r="I26" s="86"/>
      <c r="J26" s="86"/>
      <c r="K26" s="86"/>
      <c r="L26" s="86"/>
      <c r="M26" s="86"/>
      <c r="P26" s="60"/>
      <c r="R26" s="87"/>
    </row>
    <row r="27" spans="1:18">
      <c r="A27" s="85">
        <v>37226</v>
      </c>
      <c r="B27" s="8">
        <v>8.7118367763490934</v>
      </c>
      <c r="C27" s="8"/>
      <c r="D27" s="86"/>
      <c r="E27" s="86"/>
      <c r="F27" s="86"/>
      <c r="G27" s="86"/>
      <c r="H27" s="86"/>
      <c r="I27" s="86"/>
      <c r="J27" s="86"/>
      <c r="K27" s="86"/>
      <c r="L27" s="86"/>
      <c r="M27" s="86"/>
      <c r="P27" s="60"/>
      <c r="R27" s="87"/>
    </row>
    <row r="28" spans="1:18">
      <c r="A28" s="85">
        <v>37316</v>
      </c>
      <c r="B28" s="8">
        <v>8.4905686573379811</v>
      </c>
      <c r="C28" s="8"/>
      <c r="D28" s="86"/>
      <c r="E28" s="86"/>
      <c r="F28" s="86"/>
      <c r="G28" s="86"/>
      <c r="H28" s="86"/>
      <c r="I28" s="86"/>
      <c r="J28" s="86"/>
      <c r="K28" s="86"/>
      <c r="L28" s="86"/>
      <c r="M28" s="86"/>
      <c r="P28" s="60"/>
      <c r="R28" s="87"/>
    </row>
    <row r="29" spans="1:18">
      <c r="A29" s="85">
        <v>37408</v>
      </c>
      <c r="B29" s="8">
        <v>8.5046183146624799</v>
      </c>
      <c r="C29" s="8"/>
      <c r="D29" s="86"/>
      <c r="E29" s="86"/>
      <c r="F29" s="86"/>
      <c r="G29" s="86"/>
      <c r="H29" s="86"/>
      <c r="I29" s="86"/>
      <c r="J29" s="86"/>
      <c r="K29" s="86"/>
      <c r="L29" s="86"/>
      <c r="M29" s="86"/>
      <c r="P29" s="60"/>
      <c r="R29" s="87"/>
    </row>
    <row r="30" spans="1:18">
      <c r="A30" s="85">
        <v>37500</v>
      </c>
      <c r="B30" s="8">
        <v>8.5229293565564479</v>
      </c>
      <c r="C30" s="8"/>
      <c r="D30" s="176" t="s">
        <v>57</v>
      </c>
      <c r="E30" s="176"/>
      <c r="F30" s="176"/>
      <c r="G30" s="176"/>
      <c r="H30" s="176"/>
      <c r="I30" s="176"/>
      <c r="J30" s="176"/>
      <c r="K30" s="86"/>
      <c r="L30" s="86"/>
      <c r="M30" s="86"/>
      <c r="P30" s="60"/>
      <c r="R30" s="87"/>
    </row>
    <row r="31" spans="1:18" ht="15" customHeight="1">
      <c r="A31" s="85">
        <v>37591</v>
      </c>
      <c r="B31" s="8">
        <v>8.4836809838211522</v>
      </c>
      <c r="C31" s="8"/>
      <c r="D31" s="176"/>
      <c r="E31" s="176"/>
      <c r="F31" s="176"/>
      <c r="G31" s="176"/>
      <c r="H31" s="176"/>
      <c r="I31" s="176"/>
      <c r="J31" s="176"/>
      <c r="K31" s="163"/>
      <c r="L31" s="163"/>
      <c r="M31" s="163"/>
      <c r="P31" s="60"/>
      <c r="R31" s="87"/>
    </row>
    <row r="32" spans="1:18">
      <c r="A32" s="85">
        <v>37681</v>
      </c>
      <c r="B32" s="8">
        <v>8.1719075683804316</v>
      </c>
      <c r="C32" s="8"/>
      <c r="D32" s="176"/>
      <c r="E32" s="176"/>
      <c r="F32" s="176"/>
      <c r="G32" s="176"/>
      <c r="H32" s="176"/>
      <c r="I32" s="176"/>
      <c r="J32" s="176"/>
      <c r="K32" s="163"/>
      <c r="L32" s="163"/>
      <c r="M32" s="163"/>
      <c r="P32" s="60"/>
      <c r="R32" s="87"/>
    </row>
    <row r="33" spans="1:18">
      <c r="A33" s="85">
        <v>37773</v>
      </c>
      <c r="B33" s="8">
        <v>8.1424429725725833</v>
      </c>
      <c r="C33" s="8"/>
      <c r="D33" s="176"/>
      <c r="E33" s="176"/>
      <c r="F33" s="176"/>
      <c r="G33" s="176"/>
      <c r="H33" s="176"/>
      <c r="I33" s="176"/>
      <c r="J33" s="176"/>
      <c r="K33" s="163"/>
      <c r="L33" s="163"/>
      <c r="M33" s="163"/>
      <c r="P33" s="60"/>
      <c r="R33" s="87"/>
    </row>
    <row r="34" spans="1:18">
      <c r="A34" s="85">
        <v>37865</v>
      </c>
      <c r="B34" s="8">
        <v>8.1875609064036112</v>
      </c>
      <c r="C34" s="8"/>
      <c r="D34" s="176"/>
      <c r="E34" s="176"/>
      <c r="F34" s="176"/>
      <c r="G34" s="176"/>
      <c r="H34" s="176"/>
      <c r="I34" s="176"/>
      <c r="J34" s="176"/>
      <c r="K34" s="163"/>
      <c r="L34" s="163"/>
      <c r="M34" s="163"/>
      <c r="P34" s="60"/>
      <c r="R34" s="87"/>
    </row>
    <row r="35" spans="1:18">
      <c r="A35" s="85">
        <v>37956</v>
      </c>
      <c r="B35" s="8">
        <v>8.1305527561430058</v>
      </c>
      <c r="C35" s="8"/>
      <c r="D35" s="176"/>
      <c r="E35" s="176"/>
      <c r="F35" s="176"/>
      <c r="G35" s="176"/>
      <c r="H35" s="176"/>
      <c r="I35" s="176"/>
      <c r="J35" s="176"/>
      <c r="K35" s="163"/>
      <c r="L35" s="163"/>
      <c r="M35" s="163"/>
      <c r="P35" s="60"/>
      <c r="R35" s="87"/>
    </row>
    <row r="36" spans="1:18">
      <c r="A36" s="85">
        <v>38047</v>
      </c>
      <c r="B36" s="8">
        <v>7.9632641642749196</v>
      </c>
      <c r="C36" s="8"/>
      <c r="D36" s="176"/>
      <c r="E36" s="176"/>
      <c r="F36" s="176"/>
      <c r="G36" s="176"/>
      <c r="H36" s="176"/>
      <c r="I36" s="176"/>
      <c r="J36" s="176"/>
      <c r="P36" s="60"/>
      <c r="R36" s="87"/>
    </row>
    <row r="37" spans="1:18">
      <c r="A37" s="85">
        <v>38139</v>
      </c>
      <c r="B37" s="8">
        <v>7.9445604582027416</v>
      </c>
      <c r="C37" s="8"/>
      <c r="D37" s="176" t="s">
        <v>43</v>
      </c>
      <c r="E37" s="176"/>
      <c r="F37" s="176"/>
      <c r="G37" s="176"/>
      <c r="H37" s="176"/>
      <c r="I37" s="176"/>
      <c r="J37" s="176"/>
      <c r="P37" s="60"/>
      <c r="R37" s="87"/>
    </row>
    <row r="38" spans="1:18">
      <c r="A38" s="85">
        <v>38231</v>
      </c>
      <c r="B38" s="8">
        <v>8.05286285212037</v>
      </c>
      <c r="C38" s="8"/>
      <c r="D38" s="176"/>
      <c r="E38" s="176"/>
      <c r="F38" s="176"/>
      <c r="G38" s="176"/>
      <c r="H38" s="176"/>
      <c r="I38" s="176"/>
      <c r="J38" s="176"/>
      <c r="P38" s="60"/>
      <c r="R38" s="87"/>
    </row>
    <row r="39" spans="1:18">
      <c r="A39" s="85">
        <v>38322</v>
      </c>
      <c r="B39" s="8">
        <v>7.9634075469935519</v>
      </c>
      <c r="C39" s="8"/>
      <c r="P39" s="60"/>
      <c r="R39" s="87"/>
    </row>
    <row r="40" spans="1:18">
      <c r="A40" s="85">
        <v>38412</v>
      </c>
      <c r="B40" s="8">
        <v>7.8512601857521789</v>
      </c>
      <c r="C40" s="8"/>
      <c r="P40" s="60"/>
      <c r="R40" s="87"/>
    </row>
    <row r="41" spans="1:18">
      <c r="A41" s="85">
        <v>38504</v>
      </c>
      <c r="B41" s="8">
        <v>7.968712570592297</v>
      </c>
      <c r="C41" s="8"/>
      <c r="E41" s="60"/>
      <c r="P41" s="60"/>
      <c r="R41" s="87"/>
    </row>
    <row r="42" spans="1:18">
      <c r="A42" s="85">
        <v>38596</v>
      </c>
      <c r="B42" s="8">
        <v>8.2208546573359591</v>
      </c>
      <c r="C42" s="8"/>
      <c r="E42" s="60"/>
      <c r="P42" s="60"/>
      <c r="R42" s="87"/>
    </row>
    <row r="43" spans="1:18">
      <c r="A43" s="85">
        <v>38687</v>
      </c>
      <c r="B43" s="8">
        <v>8.6227993982536475</v>
      </c>
      <c r="C43" s="8"/>
      <c r="E43" s="60"/>
      <c r="P43" s="60"/>
      <c r="R43" s="87"/>
    </row>
    <row r="44" spans="1:18">
      <c r="A44" s="85">
        <v>38777</v>
      </c>
      <c r="B44" s="8">
        <v>8.7998408902272125</v>
      </c>
      <c r="C44" s="8"/>
      <c r="E44" s="60"/>
      <c r="P44" s="60"/>
      <c r="R44" s="87"/>
    </row>
    <row r="45" spans="1:18">
      <c r="A45" s="85">
        <v>38869</v>
      </c>
      <c r="B45" s="8">
        <v>9.1729344662570433</v>
      </c>
      <c r="C45" s="8"/>
      <c r="E45" s="60"/>
      <c r="P45" s="60"/>
      <c r="R45" s="87"/>
    </row>
    <row r="46" spans="1:18">
      <c r="A46" s="85">
        <v>38961</v>
      </c>
      <c r="B46" s="8">
        <v>9.692508146906599</v>
      </c>
      <c r="C46" s="8"/>
      <c r="E46" s="60"/>
      <c r="O46" s="172"/>
      <c r="P46" s="60"/>
      <c r="R46" s="87"/>
    </row>
    <row r="47" spans="1:18">
      <c r="A47" s="85">
        <v>39052</v>
      </c>
      <c r="B47" s="8">
        <v>10.249564848405301</v>
      </c>
      <c r="C47" s="8"/>
      <c r="E47" s="60"/>
      <c r="P47" s="60"/>
      <c r="R47" s="87"/>
    </row>
    <row r="48" spans="1:18">
      <c r="A48" s="85">
        <v>39142</v>
      </c>
      <c r="B48" s="8">
        <v>10.460910803411391</v>
      </c>
      <c r="C48" s="8"/>
      <c r="E48" s="60"/>
      <c r="P48" s="60"/>
      <c r="R48" s="87"/>
    </row>
    <row r="49" spans="1:18">
      <c r="A49" s="85">
        <v>39234</v>
      </c>
      <c r="B49" s="8">
        <v>10.991780290816216</v>
      </c>
      <c r="C49" s="8"/>
      <c r="E49" s="60"/>
      <c r="P49" s="60"/>
      <c r="R49" s="87"/>
    </row>
    <row r="50" spans="1:18">
      <c r="A50" s="85">
        <v>39326</v>
      </c>
      <c r="B50" s="8">
        <v>11.49633209516487</v>
      </c>
      <c r="C50" s="8"/>
      <c r="E50" s="60"/>
      <c r="P50" s="60"/>
      <c r="R50" s="87"/>
    </row>
    <row r="51" spans="1:18">
      <c r="A51" s="85">
        <v>39417</v>
      </c>
      <c r="B51" s="8">
        <v>11.972223313883829</v>
      </c>
      <c r="C51" s="8"/>
      <c r="E51" s="60"/>
      <c r="P51" s="60"/>
      <c r="R51" s="87"/>
    </row>
    <row r="52" spans="1:18">
      <c r="A52" s="85">
        <v>39508</v>
      </c>
      <c r="B52" s="8">
        <v>11.762998790809208</v>
      </c>
      <c r="C52" s="8"/>
      <c r="E52" s="60"/>
      <c r="P52" s="60"/>
      <c r="R52" s="87"/>
    </row>
    <row r="53" spans="1:18">
      <c r="A53" s="85">
        <v>39600</v>
      </c>
      <c r="B53" s="8">
        <v>11.75391571398873</v>
      </c>
      <c r="C53" s="8"/>
      <c r="E53" s="60"/>
      <c r="P53" s="60"/>
      <c r="R53" s="87"/>
    </row>
    <row r="54" spans="1:18">
      <c r="A54" s="85">
        <v>39692</v>
      </c>
      <c r="B54" s="8">
        <v>11.988280237702524</v>
      </c>
      <c r="C54" s="8"/>
      <c r="E54" s="60"/>
      <c r="P54" s="60"/>
      <c r="R54" s="87"/>
    </row>
    <row r="55" spans="1:18">
      <c r="A55" s="85">
        <v>39783</v>
      </c>
      <c r="B55" s="8">
        <v>12.844786004554129</v>
      </c>
      <c r="C55" s="8"/>
      <c r="E55" s="60"/>
      <c r="P55" s="60"/>
      <c r="R55" s="87"/>
    </row>
    <row r="56" spans="1:18">
      <c r="A56" s="85">
        <v>39873</v>
      </c>
      <c r="B56" s="8">
        <v>12.544360194649295</v>
      </c>
      <c r="C56" s="8"/>
      <c r="E56" s="60"/>
      <c r="P56" s="60"/>
      <c r="R56" s="87"/>
    </row>
    <row r="57" spans="1:18">
      <c r="A57" s="85">
        <v>39965</v>
      </c>
      <c r="B57" s="8">
        <v>12.509184512232288</v>
      </c>
      <c r="C57" s="8"/>
      <c r="E57" s="60"/>
      <c r="P57" s="60"/>
      <c r="R57" s="87"/>
    </row>
    <row r="58" spans="1:18">
      <c r="A58" s="85">
        <v>40057</v>
      </c>
      <c r="B58" s="8">
        <v>12.632838542659025</v>
      </c>
      <c r="C58" s="8"/>
      <c r="E58" s="60"/>
      <c r="P58" s="60"/>
      <c r="R58" s="87"/>
    </row>
    <row r="59" spans="1:18">
      <c r="A59" s="85">
        <v>40148</v>
      </c>
      <c r="B59" s="8">
        <v>13.061259033247447</v>
      </c>
      <c r="C59" s="8"/>
      <c r="E59" s="60"/>
      <c r="P59" s="60"/>
      <c r="R59" s="87"/>
    </row>
    <row r="60" spans="1:18">
      <c r="A60" s="85">
        <v>40238</v>
      </c>
      <c r="B60" s="8">
        <v>12.828230354223836</v>
      </c>
      <c r="C60" s="8"/>
      <c r="E60" s="60"/>
      <c r="P60" s="60"/>
      <c r="R60" s="87"/>
    </row>
    <row r="61" spans="1:18">
      <c r="A61" s="85">
        <v>40330</v>
      </c>
      <c r="B61" s="8">
        <v>13.095453960784239</v>
      </c>
      <c r="C61" s="8"/>
      <c r="E61" s="60"/>
      <c r="P61" s="60"/>
      <c r="R61" s="87"/>
    </row>
    <row r="62" spans="1:18">
      <c r="A62" s="85">
        <v>40422</v>
      </c>
      <c r="B62" s="8">
        <v>13.6076249480454</v>
      </c>
      <c r="C62" s="8"/>
      <c r="E62" s="60"/>
      <c r="P62" s="60"/>
      <c r="R62" s="87"/>
    </row>
    <row r="63" spans="1:18">
      <c r="A63" s="85">
        <v>40513</v>
      </c>
      <c r="B63" s="8">
        <v>13.974587722287032</v>
      </c>
      <c r="C63" s="8"/>
      <c r="E63" s="60"/>
      <c r="P63" s="60"/>
      <c r="R63" s="87"/>
    </row>
    <row r="64" spans="1:18">
      <c r="A64" s="85">
        <v>40603</v>
      </c>
      <c r="B64" s="8">
        <v>13.994213328832593</v>
      </c>
      <c r="C64" s="8"/>
      <c r="E64" s="60"/>
      <c r="P64" s="60"/>
      <c r="R64" s="87"/>
    </row>
    <row r="65" spans="1:18">
      <c r="A65" s="85">
        <v>40695</v>
      </c>
      <c r="B65" s="8">
        <v>14.4376324558772</v>
      </c>
      <c r="C65" s="8"/>
      <c r="E65" s="60"/>
      <c r="P65" s="60"/>
      <c r="R65" s="87"/>
    </row>
    <row r="66" spans="1:18">
      <c r="A66" s="85">
        <v>40787</v>
      </c>
      <c r="B66" s="8">
        <v>14.749408499197871</v>
      </c>
      <c r="C66" s="8"/>
      <c r="E66" s="60"/>
      <c r="P66" s="60"/>
      <c r="R66" s="87"/>
    </row>
    <row r="67" spans="1:18">
      <c r="A67" s="85">
        <v>40878</v>
      </c>
      <c r="B67" s="8">
        <v>15.030461334125473</v>
      </c>
      <c r="C67" s="8"/>
      <c r="E67" s="60"/>
      <c r="P67" s="60"/>
      <c r="R67" s="87"/>
    </row>
    <row r="68" spans="1:18">
      <c r="A68" s="85">
        <v>40969</v>
      </c>
      <c r="B68" s="8">
        <v>15.071222247026562</v>
      </c>
      <c r="C68" s="8"/>
      <c r="E68" s="60"/>
      <c r="P68" s="60"/>
      <c r="R68" s="87"/>
    </row>
    <row r="69" spans="1:18">
      <c r="A69" s="85">
        <v>41061</v>
      </c>
      <c r="B69" s="8">
        <v>15.430867920879688</v>
      </c>
      <c r="C69" s="8"/>
      <c r="E69" s="60"/>
      <c r="P69" s="60"/>
      <c r="R69" s="87"/>
    </row>
    <row r="70" spans="1:18">
      <c r="A70" s="85">
        <v>41153</v>
      </c>
      <c r="B70" s="8">
        <v>15.781027528898486</v>
      </c>
      <c r="C70" s="8"/>
      <c r="E70" s="60"/>
      <c r="P70" s="60"/>
      <c r="R70" s="87"/>
    </row>
    <row r="71" spans="1:18">
      <c r="A71" s="85">
        <v>41244</v>
      </c>
      <c r="B71" s="8">
        <v>16.332735924537186</v>
      </c>
      <c r="C71" s="8"/>
      <c r="E71" s="60"/>
      <c r="P71" s="60"/>
      <c r="R71" s="87"/>
    </row>
    <row r="72" spans="1:18">
      <c r="A72" s="85">
        <v>41334</v>
      </c>
      <c r="B72" s="8">
        <v>16.472181227299181</v>
      </c>
      <c r="C72" s="8"/>
      <c r="E72" s="60"/>
      <c r="P72" s="60"/>
      <c r="R72" s="87"/>
    </row>
    <row r="73" spans="1:18">
      <c r="A73" s="85">
        <v>41426</v>
      </c>
      <c r="B73" s="8">
        <v>16.745903136497382</v>
      </c>
      <c r="C73" s="8"/>
      <c r="E73" s="60"/>
      <c r="P73" s="60"/>
      <c r="R73" s="87"/>
    </row>
    <row r="74" spans="1:18">
      <c r="A74" s="85">
        <v>41518</v>
      </c>
      <c r="B74" s="8">
        <v>17.061400801944522</v>
      </c>
      <c r="C74" s="8"/>
      <c r="E74" s="60"/>
      <c r="P74" s="60"/>
      <c r="R74" s="87"/>
    </row>
    <row r="75" spans="1:18">
      <c r="A75" s="85">
        <v>41609</v>
      </c>
      <c r="B75" s="8">
        <v>17.556299075500199</v>
      </c>
      <c r="C75" s="8"/>
      <c r="E75" s="60"/>
      <c r="P75" s="60"/>
      <c r="R75" s="87"/>
    </row>
    <row r="76" spans="1:18">
      <c r="A76" s="85">
        <v>41699</v>
      </c>
      <c r="B76" s="8">
        <v>17.438236875767544</v>
      </c>
      <c r="C76" s="8"/>
      <c r="E76" s="60"/>
      <c r="L76" s="89">
        <v>11000000</v>
      </c>
      <c r="P76" s="60"/>
      <c r="R76" s="87"/>
    </row>
    <row r="77" spans="1:18">
      <c r="A77" s="85">
        <v>41791</v>
      </c>
      <c r="B77" s="8">
        <v>17.49923931141474</v>
      </c>
      <c r="C77" s="8"/>
      <c r="E77" s="60"/>
      <c r="P77" s="60"/>
      <c r="R77" s="87"/>
    </row>
    <row r="78" spans="1:18">
      <c r="A78" s="10"/>
      <c r="B78" s="10"/>
      <c r="C78" s="8"/>
      <c r="E78" s="60"/>
      <c r="P78" s="60"/>
      <c r="R78" s="87"/>
    </row>
    <row r="79" spans="1:18">
      <c r="A79" s="10"/>
      <c r="B79" s="10"/>
      <c r="C79" s="8"/>
      <c r="E79" s="60"/>
    </row>
    <row r="80" spans="1:18">
      <c r="A80" s="10"/>
      <c r="B80" s="10"/>
      <c r="C80" s="8"/>
      <c r="E80" s="60"/>
    </row>
    <row r="81" spans="1:5">
      <c r="A81" s="10"/>
      <c r="B81" s="10"/>
      <c r="C81" s="8"/>
      <c r="E81" s="60"/>
    </row>
    <row r="82" spans="1:5">
      <c r="A82" s="10"/>
      <c r="B82" s="10"/>
      <c r="C82" s="8"/>
      <c r="E82" s="60"/>
    </row>
    <row r="83" spans="1:5">
      <c r="A83" s="10"/>
      <c r="B83" s="10"/>
      <c r="C83" s="8"/>
      <c r="E83" s="60"/>
    </row>
    <row r="84" spans="1:5">
      <c r="A84" s="10"/>
      <c r="B84" s="10"/>
      <c r="C84" s="8"/>
      <c r="E84" s="60"/>
    </row>
    <row r="85" spans="1:5">
      <c r="A85" s="10"/>
      <c r="B85" s="10"/>
      <c r="C85" s="8"/>
      <c r="E85" s="60"/>
    </row>
    <row r="86" spans="1:5">
      <c r="A86" s="10"/>
      <c r="B86" s="10"/>
      <c r="C86" s="8"/>
      <c r="E86" s="60"/>
    </row>
    <row r="87" spans="1:5">
      <c r="A87" s="10"/>
      <c r="B87" s="10"/>
      <c r="C87" s="8"/>
      <c r="E87" s="60"/>
    </row>
    <row r="88" spans="1:5">
      <c r="A88" s="10"/>
      <c r="B88" s="10"/>
      <c r="C88" s="8"/>
      <c r="E88" s="60"/>
    </row>
    <row r="89" spans="1:5">
      <c r="A89" s="10"/>
      <c r="B89" s="10"/>
      <c r="C89" s="8"/>
      <c r="E89" s="60"/>
    </row>
    <row r="90" spans="1:5">
      <c r="A90" s="10"/>
      <c r="B90" s="10"/>
      <c r="C90" s="8"/>
      <c r="E90" s="60"/>
    </row>
    <row r="91" spans="1:5">
      <c r="A91" s="10"/>
      <c r="B91" s="10"/>
      <c r="C91" s="8"/>
      <c r="E91" s="60"/>
    </row>
    <row r="92" spans="1:5">
      <c r="A92" s="10"/>
      <c r="B92" s="10"/>
      <c r="C92" s="8"/>
      <c r="E92" s="60"/>
    </row>
    <row r="93" spans="1:5">
      <c r="A93" s="10"/>
      <c r="B93" s="10"/>
      <c r="C93" s="8"/>
      <c r="E93" s="60"/>
    </row>
    <row r="94" spans="1:5">
      <c r="A94" s="10"/>
      <c r="B94" s="10"/>
      <c r="C94" s="8"/>
      <c r="E94" s="60"/>
    </row>
    <row r="95" spans="1:5">
      <c r="A95" s="10"/>
      <c r="B95" s="10"/>
      <c r="C95" s="8"/>
      <c r="E95" s="60"/>
    </row>
    <row r="96" spans="1:5">
      <c r="A96" s="10"/>
      <c r="B96" s="10"/>
      <c r="C96" s="8"/>
      <c r="E96" s="60"/>
    </row>
    <row r="97" spans="1:5">
      <c r="A97" s="10"/>
      <c r="B97" s="10"/>
      <c r="C97" s="8"/>
      <c r="E97" s="60"/>
    </row>
    <row r="98" spans="1:5">
      <c r="A98" s="10"/>
      <c r="B98" s="10"/>
      <c r="C98" s="8"/>
      <c r="E98" s="60"/>
    </row>
    <row r="99" spans="1:5">
      <c r="A99" s="10"/>
      <c r="B99" s="10"/>
      <c r="C99" s="8"/>
      <c r="E99" s="60"/>
    </row>
    <row r="100" spans="1:5">
      <c r="A100" s="10"/>
      <c r="B100" s="10"/>
      <c r="C100" s="8"/>
      <c r="E100" s="60"/>
    </row>
    <row r="101" spans="1:5">
      <c r="A101" s="10"/>
      <c r="B101" s="10"/>
      <c r="C101" s="8"/>
      <c r="E101" s="60"/>
    </row>
    <row r="102" spans="1:5">
      <c r="A102" s="10"/>
      <c r="B102" s="10"/>
      <c r="C102" s="8"/>
      <c r="E102" s="60"/>
    </row>
    <row r="103" spans="1:5">
      <c r="A103" s="10"/>
      <c r="B103" s="10"/>
      <c r="C103" s="8"/>
      <c r="E103" s="60"/>
    </row>
    <row r="104" spans="1:5">
      <c r="A104" s="10"/>
      <c r="B104" s="10"/>
      <c r="C104" s="8"/>
      <c r="E104" s="60"/>
    </row>
    <row r="105" spans="1:5">
      <c r="A105" s="10"/>
      <c r="B105" s="10"/>
      <c r="C105" s="8"/>
      <c r="E105" s="60"/>
    </row>
    <row r="106" spans="1:5">
      <c r="A106" s="10"/>
      <c r="B106" s="10"/>
      <c r="C106" s="8"/>
      <c r="E106" s="60"/>
    </row>
    <row r="107" spans="1:5">
      <c r="A107" s="10"/>
      <c r="B107" s="10"/>
      <c r="C107" s="8"/>
      <c r="E107" s="60"/>
    </row>
    <row r="108" spans="1:5">
      <c r="A108" s="10"/>
      <c r="B108" s="10"/>
      <c r="C108" s="8"/>
    </row>
    <row r="109" spans="1:5">
      <c r="A109" s="10"/>
      <c r="B109" s="10"/>
    </row>
    <row r="110" spans="1:5">
      <c r="A110" s="10"/>
      <c r="B110" s="10"/>
    </row>
    <row r="111" spans="1:5">
      <c r="A111" s="10"/>
      <c r="B111" s="10"/>
    </row>
    <row r="112" spans="1:5">
      <c r="A112" s="10"/>
      <c r="B112" s="10"/>
    </row>
    <row r="113" spans="1:2">
      <c r="A113" s="10"/>
      <c r="B113" s="10"/>
    </row>
    <row r="114" spans="1:2">
      <c r="A114" s="10"/>
      <c r="B114" s="10"/>
    </row>
    <row r="115" spans="1:2">
      <c r="A115" s="10"/>
      <c r="B115" s="10"/>
    </row>
    <row r="116" spans="1:2">
      <c r="A116" s="10"/>
      <c r="B116" s="10"/>
    </row>
    <row r="117" spans="1:2">
      <c r="A117" s="10"/>
      <c r="B117" s="10"/>
    </row>
    <row r="118" spans="1:2">
      <c r="A118" s="10"/>
      <c r="B118" s="10"/>
    </row>
    <row r="119" spans="1:2">
      <c r="A119" s="10"/>
      <c r="B119" s="10"/>
    </row>
    <row r="120" spans="1:2">
      <c r="A120" s="10"/>
      <c r="B120" s="10"/>
    </row>
    <row r="121" spans="1:2">
      <c r="A121" s="10"/>
      <c r="B121" s="10"/>
    </row>
    <row r="122" spans="1:2">
      <c r="A122" s="10"/>
      <c r="B122" s="10"/>
    </row>
    <row r="123" spans="1:2">
      <c r="A123" s="10"/>
      <c r="B123" s="10"/>
    </row>
    <row r="124" spans="1:2">
      <c r="A124" s="10"/>
      <c r="B124" s="10"/>
    </row>
    <row r="125" spans="1:2">
      <c r="A125" s="10"/>
      <c r="B125" s="10"/>
    </row>
    <row r="126" spans="1:2">
      <c r="A126" s="10"/>
      <c r="B126" s="10"/>
    </row>
    <row r="127" spans="1:2">
      <c r="A127" s="10"/>
      <c r="B127" s="10"/>
    </row>
    <row r="128" spans="1:2">
      <c r="A128" s="10"/>
      <c r="B128" s="10"/>
    </row>
    <row r="129" spans="1:2">
      <c r="A129" s="10"/>
      <c r="B129" s="10"/>
    </row>
    <row r="130" spans="1:2">
      <c r="A130" s="10"/>
      <c r="B130" s="10"/>
    </row>
    <row r="131" spans="1:2">
      <c r="A131" s="10"/>
      <c r="B131" s="10"/>
    </row>
    <row r="132" spans="1:2">
      <c r="A132" s="10"/>
      <c r="B132" s="10"/>
    </row>
    <row r="133" spans="1:2">
      <c r="A133" s="10"/>
      <c r="B133" s="10"/>
    </row>
    <row r="134" spans="1:2">
      <c r="A134" s="10"/>
      <c r="B134" s="10"/>
    </row>
    <row r="135" spans="1:2">
      <c r="A135" s="10"/>
      <c r="B135" s="10"/>
    </row>
    <row r="136" spans="1:2">
      <c r="A136" s="10"/>
      <c r="B136" s="10"/>
    </row>
    <row r="137" spans="1:2">
      <c r="A137" s="10"/>
      <c r="B137" s="10"/>
    </row>
    <row r="138" spans="1:2">
      <c r="A138" s="10"/>
      <c r="B138" s="10"/>
    </row>
    <row r="139" spans="1:2">
      <c r="A139" s="10"/>
      <c r="B139" s="10"/>
    </row>
    <row r="140" spans="1:2">
      <c r="A140" s="10"/>
      <c r="B140" s="10"/>
    </row>
    <row r="141" spans="1:2">
      <c r="A141" s="10"/>
      <c r="B141" s="10"/>
    </row>
    <row r="142" spans="1:2">
      <c r="A142" s="10"/>
      <c r="B142" s="10"/>
    </row>
    <row r="143" spans="1:2">
      <c r="A143" s="10"/>
      <c r="B143" s="10"/>
    </row>
    <row r="144" spans="1:2">
      <c r="A144" s="10"/>
      <c r="B144" s="10"/>
    </row>
    <row r="145" spans="1:2">
      <c r="A145" s="10"/>
      <c r="B145" s="10"/>
    </row>
    <row r="146" spans="1:2">
      <c r="A146" s="10"/>
      <c r="B146" s="10"/>
    </row>
    <row r="147" spans="1:2">
      <c r="A147" s="10"/>
      <c r="B147" s="10"/>
    </row>
    <row r="148" spans="1:2">
      <c r="A148" s="10"/>
      <c r="B148" s="10"/>
    </row>
    <row r="149" spans="1:2">
      <c r="A149" s="10"/>
      <c r="B149" s="10"/>
    </row>
    <row r="150" spans="1:2">
      <c r="A150" s="10"/>
      <c r="B150" s="10"/>
    </row>
    <row r="151" spans="1:2">
      <c r="A151" s="10"/>
      <c r="B151" s="10"/>
    </row>
    <row r="152" spans="1:2">
      <c r="A152" s="10"/>
      <c r="B152" s="10"/>
    </row>
    <row r="153" spans="1:2">
      <c r="A153" s="10"/>
      <c r="B153" s="10"/>
    </row>
    <row r="154" spans="1:2">
      <c r="A154" s="10"/>
      <c r="B154" s="10"/>
    </row>
    <row r="155" spans="1:2">
      <c r="A155" s="10"/>
      <c r="B155" s="10"/>
    </row>
    <row r="156" spans="1:2">
      <c r="A156" s="10"/>
      <c r="B156" s="10"/>
    </row>
    <row r="157" spans="1:2">
      <c r="A157" s="10"/>
      <c r="B157" s="10"/>
    </row>
    <row r="158" spans="1:2">
      <c r="A158" s="10"/>
      <c r="B158" s="10"/>
    </row>
    <row r="159" spans="1:2">
      <c r="A159" s="10"/>
      <c r="B159" s="10"/>
    </row>
    <row r="160" spans="1:2">
      <c r="A160" s="10"/>
      <c r="B160" s="10"/>
    </row>
    <row r="161" spans="1:2">
      <c r="A161" s="10"/>
      <c r="B161" s="10"/>
    </row>
    <row r="162" spans="1:2">
      <c r="A162" s="10"/>
      <c r="B162" s="10"/>
    </row>
    <row r="163" spans="1:2">
      <c r="A163" s="10"/>
      <c r="B163" s="10"/>
    </row>
    <row r="164" spans="1:2">
      <c r="A164" s="10"/>
      <c r="B164" s="10"/>
    </row>
    <row r="165" spans="1:2">
      <c r="A165" s="10"/>
      <c r="B165" s="10"/>
    </row>
    <row r="166" spans="1:2">
      <c r="A166" s="10"/>
      <c r="B166" s="10"/>
    </row>
    <row r="167" spans="1:2">
      <c r="A167" s="10"/>
      <c r="B167" s="10"/>
    </row>
    <row r="168" spans="1:2">
      <c r="A168" s="10"/>
      <c r="B168" s="10"/>
    </row>
    <row r="169" spans="1:2">
      <c r="A169" s="10"/>
      <c r="B169" s="10"/>
    </row>
    <row r="170" spans="1:2">
      <c r="A170" s="10"/>
      <c r="B170" s="10"/>
    </row>
    <row r="171" spans="1:2">
      <c r="A171" s="10"/>
      <c r="B171" s="10"/>
    </row>
    <row r="172" spans="1:2">
      <c r="A172" s="10"/>
      <c r="B172" s="10"/>
    </row>
    <row r="173" spans="1:2">
      <c r="A173" s="10"/>
      <c r="B173" s="10"/>
    </row>
    <row r="174" spans="1:2">
      <c r="A174" s="10"/>
      <c r="B174" s="10"/>
    </row>
    <row r="175" spans="1:2">
      <c r="A175" s="10"/>
      <c r="B175" s="10"/>
    </row>
    <row r="176" spans="1:2">
      <c r="A176" s="10"/>
      <c r="B176" s="10"/>
    </row>
    <row r="177" spans="1:2">
      <c r="A177" s="10"/>
      <c r="B177" s="10"/>
    </row>
    <row r="178" spans="1:2">
      <c r="A178" s="10"/>
      <c r="B178" s="10"/>
    </row>
    <row r="179" spans="1:2">
      <c r="A179" s="10"/>
      <c r="B179" s="10"/>
    </row>
    <row r="180" spans="1:2">
      <c r="A180" s="10"/>
      <c r="B180" s="10"/>
    </row>
    <row r="181" spans="1:2">
      <c r="A181" s="10"/>
      <c r="B181" s="10"/>
    </row>
    <row r="182" spans="1:2">
      <c r="A182" s="10"/>
      <c r="B182" s="10"/>
    </row>
    <row r="183" spans="1:2">
      <c r="A183" s="10"/>
      <c r="B183" s="10"/>
    </row>
    <row r="184" spans="1:2">
      <c r="A184" s="10"/>
      <c r="B184" s="10"/>
    </row>
    <row r="185" spans="1:2">
      <c r="A185" s="10"/>
      <c r="B185" s="10"/>
    </row>
    <row r="186" spans="1:2">
      <c r="A186" s="10"/>
      <c r="B186" s="10"/>
    </row>
    <row r="187" spans="1:2">
      <c r="A187" s="10"/>
      <c r="B187" s="10"/>
    </row>
    <row r="188" spans="1:2">
      <c r="A188" s="10"/>
      <c r="B188" s="10"/>
    </row>
    <row r="189" spans="1:2">
      <c r="A189" s="10"/>
      <c r="B189" s="10"/>
    </row>
    <row r="190" spans="1:2">
      <c r="A190" s="10"/>
      <c r="B190" s="10"/>
    </row>
    <row r="191" spans="1:2">
      <c r="A191" s="10"/>
      <c r="B191" s="10"/>
    </row>
    <row r="192" spans="1:2">
      <c r="A192" s="10"/>
      <c r="B192" s="10"/>
    </row>
    <row r="193" spans="1:2">
      <c r="A193" s="10"/>
      <c r="B193" s="10"/>
    </row>
    <row r="194" spans="1:2">
      <c r="A194" s="10"/>
      <c r="B194" s="10"/>
    </row>
    <row r="195" spans="1:2">
      <c r="A195" s="10"/>
      <c r="B195" s="10"/>
    </row>
    <row r="196" spans="1:2">
      <c r="A196" s="10"/>
      <c r="B196" s="10"/>
    </row>
    <row r="197" spans="1:2">
      <c r="A197" s="10"/>
      <c r="B197" s="10"/>
    </row>
    <row r="198" spans="1:2">
      <c r="A198" s="10"/>
      <c r="B198" s="10"/>
    </row>
    <row r="199" spans="1:2">
      <c r="A199" s="10"/>
      <c r="B199" s="10"/>
    </row>
    <row r="200" spans="1:2">
      <c r="A200" s="10"/>
      <c r="B200" s="10"/>
    </row>
    <row r="201" spans="1:2">
      <c r="A201" s="10"/>
      <c r="B201" s="10"/>
    </row>
    <row r="202" spans="1:2">
      <c r="A202" s="10"/>
      <c r="B202" s="10"/>
    </row>
    <row r="203" spans="1:2">
      <c r="A203" s="10"/>
      <c r="B203" s="10"/>
    </row>
    <row r="204" spans="1:2">
      <c r="A204" s="10"/>
      <c r="B204" s="10"/>
    </row>
    <row r="205" spans="1:2">
      <c r="A205" s="10"/>
      <c r="B205" s="10"/>
    </row>
    <row r="206" spans="1:2">
      <c r="A206" s="10"/>
      <c r="B206" s="10"/>
    </row>
    <row r="207" spans="1:2">
      <c r="A207" s="10"/>
      <c r="B207" s="10"/>
    </row>
    <row r="208" spans="1:2">
      <c r="A208" s="10"/>
      <c r="B208" s="10"/>
    </row>
    <row r="209" spans="1:2">
      <c r="A209" s="10"/>
      <c r="B209" s="10"/>
    </row>
    <row r="210" spans="1:2">
      <c r="A210" s="10"/>
      <c r="B210" s="10"/>
    </row>
    <row r="211" spans="1:2">
      <c r="A211" s="10"/>
      <c r="B211" s="10"/>
    </row>
    <row r="212" spans="1:2">
      <c r="A212" s="10"/>
      <c r="B212" s="10"/>
    </row>
    <row r="213" spans="1:2">
      <c r="A213" s="10"/>
      <c r="B213" s="10"/>
    </row>
    <row r="214" spans="1:2">
      <c r="A214" s="10"/>
      <c r="B214" s="10"/>
    </row>
    <row r="215" spans="1:2">
      <c r="A215" s="10"/>
      <c r="B215" s="10"/>
    </row>
    <row r="216" spans="1:2">
      <c r="A216" s="10"/>
      <c r="B216" s="10"/>
    </row>
    <row r="217" spans="1:2">
      <c r="A217" s="10"/>
      <c r="B217" s="10"/>
    </row>
    <row r="218" spans="1:2">
      <c r="A218" s="10"/>
      <c r="B218" s="10"/>
    </row>
    <row r="219" spans="1:2">
      <c r="A219" s="10"/>
      <c r="B219" s="10"/>
    </row>
    <row r="220" spans="1:2">
      <c r="A220" s="10"/>
      <c r="B220" s="10"/>
    </row>
    <row r="221" spans="1:2">
      <c r="A221" s="10"/>
      <c r="B221" s="10"/>
    </row>
    <row r="222" spans="1:2">
      <c r="A222" s="10"/>
      <c r="B222" s="10"/>
    </row>
    <row r="223" spans="1:2">
      <c r="A223" s="10"/>
      <c r="B223" s="10"/>
    </row>
    <row r="224" spans="1:2">
      <c r="A224" s="10"/>
      <c r="B224" s="10"/>
    </row>
    <row r="225" spans="1:2">
      <c r="A225" s="10"/>
      <c r="B225" s="10"/>
    </row>
    <row r="226" spans="1:2">
      <c r="A226" s="10"/>
      <c r="B226" s="10"/>
    </row>
    <row r="227" spans="1:2">
      <c r="A227" s="10"/>
      <c r="B227" s="10"/>
    </row>
    <row r="228" spans="1:2">
      <c r="A228" s="10"/>
      <c r="B228" s="10"/>
    </row>
    <row r="229" spans="1:2">
      <c r="A229" s="10"/>
      <c r="B229" s="10"/>
    </row>
    <row r="230" spans="1:2">
      <c r="A230" s="10"/>
      <c r="B230" s="10"/>
    </row>
    <row r="231" spans="1:2">
      <c r="A231" s="10"/>
      <c r="B231" s="10"/>
    </row>
    <row r="232" spans="1:2">
      <c r="A232" s="10"/>
      <c r="B232" s="10"/>
    </row>
    <row r="233" spans="1:2">
      <c r="A233" s="10"/>
      <c r="B233" s="10"/>
    </row>
    <row r="234" spans="1:2">
      <c r="A234" s="10"/>
      <c r="B234" s="10"/>
    </row>
    <row r="235" spans="1:2">
      <c r="A235" s="10"/>
      <c r="B235" s="10"/>
    </row>
    <row r="236" spans="1:2">
      <c r="A236" s="10"/>
      <c r="B236" s="10"/>
    </row>
    <row r="237" spans="1:2">
      <c r="A237" s="10"/>
      <c r="B237" s="10"/>
    </row>
    <row r="238" spans="1:2">
      <c r="A238" s="10"/>
      <c r="B238" s="10"/>
    </row>
    <row r="239" spans="1:2">
      <c r="A239" s="10"/>
      <c r="B239" s="10"/>
    </row>
    <row r="240" spans="1:2">
      <c r="A240" s="10"/>
      <c r="B240" s="10"/>
    </row>
    <row r="241" spans="1:2">
      <c r="A241" s="10"/>
      <c r="B241" s="10"/>
    </row>
    <row r="242" spans="1:2">
      <c r="A242" s="10"/>
      <c r="B242" s="10"/>
    </row>
    <row r="243" spans="1:2">
      <c r="A243" s="10"/>
      <c r="B243" s="10"/>
    </row>
    <row r="244" spans="1:2">
      <c r="A244" s="10"/>
      <c r="B244" s="10"/>
    </row>
    <row r="245" spans="1:2">
      <c r="A245" s="10"/>
      <c r="B245" s="10"/>
    </row>
    <row r="246" spans="1:2">
      <c r="A246" s="10"/>
      <c r="B246" s="10"/>
    </row>
    <row r="247" spans="1:2">
      <c r="A247" s="10"/>
      <c r="B247" s="10"/>
    </row>
    <row r="248" spans="1:2">
      <c r="A248" s="10"/>
      <c r="B248" s="10"/>
    </row>
    <row r="249" spans="1:2">
      <c r="A249" s="10"/>
      <c r="B249" s="10"/>
    </row>
    <row r="250" spans="1:2">
      <c r="A250" s="10"/>
      <c r="B250" s="10"/>
    </row>
    <row r="251" spans="1:2">
      <c r="A251" s="10"/>
      <c r="B251" s="10"/>
    </row>
    <row r="252" spans="1:2">
      <c r="A252" s="10"/>
      <c r="B252" s="10"/>
    </row>
    <row r="253" spans="1:2">
      <c r="A253" s="10"/>
      <c r="B253" s="10"/>
    </row>
    <row r="254" spans="1:2">
      <c r="A254" s="10"/>
      <c r="B254" s="10"/>
    </row>
    <row r="255" spans="1:2">
      <c r="A255" s="10"/>
      <c r="B255" s="10"/>
    </row>
    <row r="256" spans="1:2">
      <c r="A256" s="10"/>
      <c r="B256" s="10"/>
    </row>
    <row r="257" spans="1:2">
      <c r="A257" s="10"/>
      <c r="B257" s="10"/>
    </row>
    <row r="258" spans="1:2">
      <c r="A258" s="10"/>
      <c r="B258" s="10"/>
    </row>
    <row r="259" spans="1:2">
      <c r="A259" s="10"/>
      <c r="B259" s="10"/>
    </row>
    <row r="260" spans="1:2">
      <c r="A260" s="10"/>
      <c r="B260" s="10"/>
    </row>
    <row r="261" spans="1:2">
      <c r="A261" s="10"/>
      <c r="B261" s="10"/>
    </row>
    <row r="262" spans="1:2">
      <c r="A262" s="10"/>
      <c r="B262" s="10"/>
    </row>
    <row r="263" spans="1:2">
      <c r="A263" s="10"/>
      <c r="B263" s="10"/>
    </row>
    <row r="264" spans="1:2">
      <c r="A264" s="10"/>
      <c r="B264" s="10"/>
    </row>
    <row r="265" spans="1:2">
      <c r="A265" s="10"/>
      <c r="B265" s="10"/>
    </row>
    <row r="266" spans="1:2">
      <c r="A266" s="10"/>
      <c r="B266" s="10"/>
    </row>
    <row r="267" spans="1:2">
      <c r="A267" s="10"/>
      <c r="B267" s="10"/>
    </row>
    <row r="268" spans="1:2">
      <c r="A268" s="10"/>
      <c r="B268" s="10"/>
    </row>
    <row r="269" spans="1:2">
      <c r="A269" s="10"/>
      <c r="B269" s="10"/>
    </row>
    <row r="270" spans="1:2">
      <c r="A270" s="10"/>
      <c r="B270" s="10"/>
    </row>
    <row r="271" spans="1:2">
      <c r="A271" s="10"/>
      <c r="B271" s="10"/>
    </row>
    <row r="272" spans="1:2">
      <c r="A272" s="10"/>
      <c r="B272" s="10"/>
    </row>
    <row r="273" spans="1:2">
      <c r="A273" s="10"/>
      <c r="B273" s="10"/>
    </row>
    <row r="274" spans="1:2">
      <c r="A274" s="10"/>
      <c r="B274" s="10"/>
    </row>
    <row r="275" spans="1:2">
      <c r="A275" s="10"/>
      <c r="B275" s="10"/>
    </row>
    <row r="276" spans="1:2">
      <c r="A276" s="10"/>
      <c r="B276" s="10"/>
    </row>
    <row r="277" spans="1:2">
      <c r="A277" s="10"/>
      <c r="B277" s="10"/>
    </row>
    <row r="278" spans="1:2">
      <c r="A278" s="10"/>
      <c r="B278" s="10"/>
    </row>
    <row r="279" spans="1:2">
      <c r="A279" s="10"/>
      <c r="B279" s="10"/>
    </row>
    <row r="280" spans="1:2">
      <c r="A280" s="10"/>
      <c r="B280" s="10"/>
    </row>
    <row r="281" spans="1:2">
      <c r="A281" s="10"/>
      <c r="B281" s="10"/>
    </row>
    <row r="282" spans="1:2">
      <c r="A282" s="10"/>
      <c r="B282" s="10"/>
    </row>
    <row r="283" spans="1:2">
      <c r="A283" s="10"/>
      <c r="B283" s="10"/>
    </row>
    <row r="284" spans="1:2">
      <c r="A284" s="10"/>
      <c r="B284" s="10"/>
    </row>
    <row r="285" spans="1:2">
      <c r="A285" s="10"/>
      <c r="B285" s="10"/>
    </row>
    <row r="286" spans="1:2">
      <c r="A286" s="10"/>
      <c r="B286" s="10"/>
    </row>
    <row r="287" spans="1:2">
      <c r="A287" s="10"/>
      <c r="B287" s="10"/>
    </row>
    <row r="288" spans="1:2">
      <c r="A288" s="10"/>
      <c r="B288" s="10"/>
    </row>
    <row r="289" spans="1:2">
      <c r="A289" s="10"/>
      <c r="B289" s="10"/>
    </row>
    <row r="290" spans="1:2">
      <c r="A290" s="10"/>
      <c r="B290" s="10"/>
    </row>
    <row r="291" spans="1:2">
      <c r="A291" s="10"/>
      <c r="B291" s="10"/>
    </row>
    <row r="292" spans="1:2">
      <c r="A292" s="10"/>
      <c r="B292" s="10"/>
    </row>
    <row r="293" spans="1:2">
      <c r="A293" s="10"/>
      <c r="B293" s="10"/>
    </row>
    <row r="294" spans="1:2">
      <c r="A294" s="10"/>
      <c r="B294" s="10"/>
    </row>
    <row r="295" spans="1:2">
      <c r="A295" s="10"/>
      <c r="B295" s="10"/>
    </row>
    <row r="296" spans="1:2">
      <c r="A296" s="10"/>
      <c r="B296" s="10"/>
    </row>
    <row r="297" spans="1:2">
      <c r="A297" s="10"/>
      <c r="B297" s="10"/>
    </row>
    <row r="298" spans="1:2">
      <c r="A298" s="10"/>
      <c r="B298" s="10"/>
    </row>
    <row r="299" spans="1:2">
      <c r="A299" s="10"/>
      <c r="B299" s="10"/>
    </row>
    <row r="300" spans="1:2">
      <c r="A300" s="10"/>
      <c r="B300" s="10"/>
    </row>
    <row r="301" spans="1:2">
      <c r="A301" s="10"/>
      <c r="B301" s="10"/>
    </row>
    <row r="302" spans="1:2">
      <c r="A302" s="10"/>
      <c r="B302" s="10"/>
    </row>
    <row r="303" spans="1:2">
      <c r="A303" s="10"/>
      <c r="B303" s="10"/>
    </row>
    <row r="304" spans="1:2">
      <c r="A304" s="10"/>
      <c r="B304" s="10"/>
    </row>
    <row r="305" spans="1:2">
      <c r="A305" s="10"/>
      <c r="B305" s="10"/>
    </row>
    <row r="306" spans="1:2">
      <c r="A306" s="10"/>
      <c r="B306" s="10"/>
    </row>
    <row r="307" spans="1:2">
      <c r="A307" s="10"/>
      <c r="B307" s="10"/>
    </row>
    <row r="308" spans="1:2">
      <c r="A308" s="10"/>
      <c r="B308" s="10"/>
    </row>
    <row r="309" spans="1:2">
      <c r="A309" s="10"/>
      <c r="B309" s="10"/>
    </row>
    <row r="310" spans="1:2">
      <c r="A310" s="10"/>
      <c r="B310" s="10"/>
    </row>
    <row r="311" spans="1:2">
      <c r="A311" s="10"/>
      <c r="B311" s="10"/>
    </row>
    <row r="312" spans="1:2">
      <c r="A312" s="10"/>
      <c r="B312" s="10"/>
    </row>
    <row r="313" spans="1:2">
      <c r="A313" s="10"/>
      <c r="B313" s="10"/>
    </row>
    <row r="314" spans="1:2">
      <c r="A314" s="10"/>
      <c r="B314" s="10"/>
    </row>
    <row r="315" spans="1:2">
      <c r="A315" s="10"/>
      <c r="B315" s="10"/>
    </row>
    <row r="316" spans="1:2">
      <c r="A316" s="10"/>
      <c r="B316" s="10"/>
    </row>
    <row r="317" spans="1:2">
      <c r="A317" s="10"/>
      <c r="B317" s="10"/>
    </row>
    <row r="318" spans="1:2">
      <c r="A318" s="10"/>
      <c r="B318" s="10"/>
    </row>
    <row r="319" spans="1:2">
      <c r="A319" s="10"/>
      <c r="B319" s="10"/>
    </row>
    <row r="320" spans="1:2">
      <c r="A320" s="10"/>
      <c r="B320" s="10"/>
    </row>
    <row r="321" spans="1:2">
      <c r="A321" s="10"/>
      <c r="B321" s="10"/>
    </row>
    <row r="322" spans="1:2">
      <c r="A322" s="10"/>
      <c r="B322" s="10"/>
    </row>
    <row r="323" spans="1:2">
      <c r="A323" s="10"/>
      <c r="B323" s="10"/>
    </row>
    <row r="324" spans="1:2">
      <c r="A324" s="10"/>
      <c r="B324" s="10"/>
    </row>
    <row r="325" spans="1:2">
      <c r="A325" s="10"/>
      <c r="B325" s="10"/>
    </row>
    <row r="326" spans="1:2">
      <c r="A326" s="10"/>
      <c r="B326" s="10"/>
    </row>
    <row r="327" spans="1:2">
      <c r="A327" s="10"/>
      <c r="B327" s="10"/>
    </row>
    <row r="328" spans="1:2">
      <c r="A328" s="10"/>
      <c r="B328" s="10"/>
    </row>
    <row r="329" spans="1:2">
      <c r="A329" s="10"/>
      <c r="B329" s="10"/>
    </row>
    <row r="330" spans="1:2">
      <c r="A330" s="10"/>
      <c r="B330" s="10"/>
    </row>
    <row r="331" spans="1:2">
      <c r="A331" s="10"/>
      <c r="B331" s="10"/>
    </row>
    <row r="332" spans="1:2">
      <c r="A332" s="10"/>
      <c r="B332" s="10"/>
    </row>
    <row r="333" spans="1:2">
      <c r="A333" s="10"/>
      <c r="B333" s="10"/>
    </row>
    <row r="334" spans="1:2">
      <c r="A334" s="10"/>
      <c r="B334" s="10"/>
    </row>
    <row r="335" spans="1:2">
      <c r="A335" s="10"/>
      <c r="B335" s="10"/>
    </row>
    <row r="336" spans="1:2">
      <c r="A336" s="10"/>
      <c r="B336" s="10"/>
    </row>
    <row r="337" spans="1:2">
      <c r="A337" s="10"/>
      <c r="B337" s="10"/>
    </row>
    <row r="338" spans="1:2">
      <c r="A338" s="10"/>
      <c r="B338" s="10"/>
    </row>
    <row r="339" spans="1:2">
      <c r="A339" s="10"/>
      <c r="B339" s="10"/>
    </row>
    <row r="340" spans="1:2">
      <c r="A340" s="10"/>
      <c r="B340" s="10"/>
    </row>
    <row r="341" spans="1:2">
      <c r="A341" s="10"/>
      <c r="B341" s="10"/>
    </row>
    <row r="342" spans="1:2">
      <c r="A342" s="10"/>
      <c r="B342" s="10"/>
    </row>
    <row r="343" spans="1:2">
      <c r="A343" s="10"/>
      <c r="B343" s="10"/>
    </row>
    <row r="344" spans="1:2">
      <c r="A344" s="10"/>
      <c r="B344" s="10"/>
    </row>
    <row r="345" spans="1:2">
      <c r="A345" s="10"/>
      <c r="B345" s="10"/>
    </row>
    <row r="346" spans="1:2">
      <c r="A346" s="10"/>
      <c r="B346" s="10"/>
    </row>
    <row r="347" spans="1:2">
      <c r="A347" s="10"/>
      <c r="B347" s="10"/>
    </row>
    <row r="348" spans="1:2">
      <c r="A348" s="10"/>
      <c r="B348" s="10"/>
    </row>
    <row r="349" spans="1:2">
      <c r="A349" s="10"/>
      <c r="B349" s="10"/>
    </row>
    <row r="350" spans="1:2">
      <c r="A350" s="10"/>
      <c r="B350" s="10"/>
    </row>
    <row r="351" spans="1:2">
      <c r="A351" s="10"/>
      <c r="B351" s="10"/>
    </row>
    <row r="352" spans="1:2">
      <c r="A352" s="10"/>
      <c r="B352" s="10"/>
    </row>
    <row r="353" spans="1:2">
      <c r="A353" s="10"/>
      <c r="B353" s="10"/>
    </row>
    <row r="354" spans="1:2">
      <c r="A354" s="10"/>
      <c r="B354" s="10"/>
    </row>
    <row r="355" spans="1:2">
      <c r="A355" s="10"/>
      <c r="B355" s="10"/>
    </row>
    <row r="356" spans="1:2">
      <c r="A356" s="10"/>
      <c r="B356" s="10"/>
    </row>
    <row r="357" spans="1:2">
      <c r="A357" s="10"/>
      <c r="B357" s="10"/>
    </row>
    <row r="358" spans="1:2">
      <c r="A358" s="10"/>
      <c r="B358" s="10"/>
    </row>
    <row r="359" spans="1:2">
      <c r="A359" s="10"/>
      <c r="B359" s="10"/>
    </row>
    <row r="360" spans="1:2">
      <c r="A360" s="10"/>
      <c r="B360" s="10"/>
    </row>
    <row r="361" spans="1:2">
      <c r="A361" s="10"/>
      <c r="B361" s="10"/>
    </row>
    <row r="362" spans="1:2">
      <c r="A362" s="10"/>
      <c r="B362" s="10"/>
    </row>
    <row r="363" spans="1:2">
      <c r="A363" s="10"/>
      <c r="B363" s="10"/>
    </row>
    <row r="364" spans="1:2">
      <c r="A364" s="10"/>
      <c r="B364" s="10"/>
    </row>
    <row r="365" spans="1:2">
      <c r="A365" s="10"/>
      <c r="B365" s="10"/>
    </row>
    <row r="366" spans="1:2">
      <c r="A366" s="10"/>
      <c r="B366" s="10"/>
    </row>
    <row r="367" spans="1:2">
      <c r="A367" s="10"/>
      <c r="B367" s="10"/>
    </row>
    <row r="368" spans="1:2">
      <c r="A368" s="10"/>
      <c r="B368" s="10"/>
    </row>
    <row r="369" spans="1:2">
      <c r="A369" s="10"/>
      <c r="B369" s="10"/>
    </row>
    <row r="370" spans="1:2">
      <c r="A370" s="10"/>
      <c r="B370" s="10"/>
    </row>
    <row r="371" spans="1:2">
      <c r="A371" s="10"/>
      <c r="B371" s="10"/>
    </row>
    <row r="372" spans="1:2">
      <c r="A372" s="10"/>
      <c r="B372" s="10"/>
    </row>
    <row r="373" spans="1:2">
      <c r="A373" s="10"/>
      <c r="B373" s="10"/>
    </row>
    <row r="374" spans="1:2">
      <c r="A374" s="10"/>
      <c r="B374" s="10"/>
    </row>
    <row r="375" spans="1:2">
      <c r="A375" s="10"/>
      <c r="B375" s="10"/>
    </row>
    <row r="376" spans="1:2">
      <c r="A376" s="10"/>
      <c r="B376" s="10"/>
    </row>
    <row r="377" spans="1:2">
      <c r="A377" s="10"/>
      <c r="B377" s="10"/>
    </row>
    <row r="378" spans="1:2">
      <c r="A378" s="10"/>
      <c r="B378" s="10"/>
    </row>
    <row r="379" spans="1:2">
      <c r="A379" s="10"/>
      <c r="B379" s="10"/>
    </row>
    <row r="380" spans="1:2">
      <c r="A380" s="10"/>
      <c r="B380" s="10"/>
    </row>
    <row r="381" spans="1:2">
      <c r="A381" s="10"/>
      <c r="B381" s="10"/>
    </row>
    <row r="382" spans="1:2">
      <c r="A382" s="10"/>
      <c r="B382" s="10"/>
    </row>
    <row r="383" spans="1:2">
      <c r="A383" s="10"/>
      <c r="B383" s="10"/>
    </row>
    <row r="384" spans="1:2">
      <c r="A384" s="10"/>
      <c r="B384" s="10"/>
    </row>
    <row r="385" spans="1:2">
      <c r="A385" s="10"/>
      <c r="B385" s="10"/>
    </row>
    <row r="386" spans="1:2">
      <c r="A386" s="10"/>
      <c r="B386" s="10"/>
    </row>
    <row r="387" spans="1:2">
      <c r="A387" s="10"/>
      <c r="B387" s="10"/>
    </row>
    <row r="388" spans="1:2">
      <c r="A388" s="10"/>
      <c r="B388" s="10"/>
    </row>
    <row r="389" spans="1:2">
      <c r="A389" s="10"/>
      <c r="B389" s="10"/>
    </row>
    <row r="390" spans="1:2">
      <c r="A390" s="10"/>
      <c r="B390" s="10"/>
    </row>
    <row r="391" spans="1:2">
      <c r="A391" s="10"/>
      <c r="B391" s="10"/>
    </row>
    <row r="392" spans="1:2">
      <c r="A392" s="10"/>
      <c r="B392" s="10"/>
    </row>
    <row r="393" spans="1:2">
      <c r="A393" s="10"/>
      <c r="B393" s="10"/>
    </row>
    <row r="394" spans="1:2">
      <c r="A394" s="10"/>
      <c r="B394" s="10"/>
    </row>
    <row r="395" spans="1:2">
      <c r="A395" s="10"/>
      <c r="B395" s="10"/>
    </row>
    <row r="396" spans="1:2">
      <c r="A396" s="10"/>
      <c r="B396" s="10"/>
    </row>
    <row r="397" spans="1:2">
      <c r="A397" s="10"/>
      <c r="B397" s="10"/>
    </row>
    <row r="398" spans="1:2">
      <c r="A398" s="10"/>
      <c r="B398" s="10"/>
    </row>
    <row r="399" spans="1:2">
      <c r="A399" s="10"/>
      <c r="B399" s="10"/>
    </row>
    <row r="400" spans="1:2">
      <c r="A400" s="10"/>
      <c r="B400" s="10"/>
    </row>
    <row r="401" spans="1:2">
      <c r="A401" s="10"/>
      <c r="B401" s="10"/>
    </row>
    <row r="402" spans="1:2">
      <c r="A402" s="10"/>
      <c r="B402" s="10"/>
    </row>
    <row r="403" spans="1:2">
      <c r="A403" s="10"/>
      <c r="B403" s="10"/>
    </row>
    <row r="404" spans="1:2">
      <c r="A404" s="10"/>
      <c r="B404" s="10"/>
    </row>
    <row r="405" spans="1:2">
      <c r="A405" s="10"/>
      <c r="B405" s="10"/>
    </row>
    <row r="406" spans="1:2">
      <c r="A406" s="10"/>
      <c r="B406" s="10"/>
    </row>
    <row r="407" spans="1:2">
      <c r="A407" s="10"/>
      <c r="B407" s="10"/>
    </row>
  </sheetData>
  <mergeCells count="2">
    <mergeCell ref="D30:J36"/>
    <mergeCell ref="D37:J38"/>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7"/>
  <sheetViews>
    <sheetView view="pageBreakPreview" zoomScaleNormal="100" zoomScaleSheetLayoutView="100" workbookViewId="0">
      <selection activeCell="A26" sqref="A26"/>
    </sheetView>
  </sheetViews>
  <sheetFormatPr baseColWidth="10" defaultRowHeight="15"/>
  <cols>
    <col min="1" max="1" width="11.42578125" style="86"/>
    <col min="2" max="2" width="14.140625" style="86" customWidth="1"/>
    <col min="3" max="3" width="11.42578125" style="10"/>
    <col min="4" max="4" width="18.7109375" style="10" customWidth="1"/>
    <col min="5" max="5" width="13.7109375" style="10" bestFit="1" customWidth="1"/>
    <col min="6" max="6" width="12.28515625" style="10" bestFit="1" customWidth="1"/>
    <col min="7" max="7" width="16.28515625" style="10" bestFit="1" customWidth="1"/>
    <col min="8" max="8" width="11.42578125" style="10"/>
    <col min="9" max="9" width="17.7109375" style="10" bestFit="1" customWidth="1"/>
    <col min="10" max="11" width="11.42578125" style="10"/>
    <col min="12" max="12" width="13.85546875" style="10" bestFit="1" customWidth="1"/>
    <col min="13" max="13" width="6" style="10" customWidth="1"/>
    <col min="14" max="14" width="3.7109375" style="10" customWidth="1"/>
    <col min="15" max="16" width="11.42578125" style="10"/>
    <col min="17" max="18" width="15" style="10" customWidth="1"/>
    <col min="19" max="19" width="11.42578125" style="10"/>
    <col min="20" max="20" width="12" style="10" bestFit="1" customWidth="1"/>
    <col min="21" max="16384" width="11.42578125" style="10"/>
  </cols>
  <sheetData>
    <row r="1" spans="1:20" ht="15.75" thickBot="1">
      <c r="A1" s="84" t="s">
        <v>0</v>
      </c>
      <c r="B1" t="s">
        <v>67</v>
      </c>
    </row>
    <row r="2" spans="1:20">
      <c r="A2" s="168">
        <v>2002</v>
      </c>
      <c r="B2" s="8">
        <v>12.078933474383488</v>
      </c>
      <c r="C2" s="8"/>
      <c r="D2" s="164" t="s">
        <v>41</v>
      </c>
      <c r="E2" s="86"/>
      <c r="F2" s="86"/>
      <c r="G2" s="86"/>
      <c r="H2" s="86"/>
      <c r="I2" s="86"/>
      <c r="J2" s="86"/>
      <c r="K2" s="86"/>
      <c r="L2" s="86"/>
      <c r="M2" s="86"/>
      <c r="Q2" s="4"/>
      <c r="R2" s="4"/>
      <c r="S2" s="6"/>
      <c r="T2" s="4"/>
    </row>
    <row r="3" spans="1:20">
      <c r="A3" s="168">
        <v>2003</v>
      </c>
      <c r="B3" s="8">
        <v>11.89390327572978</v>
      </c>
      <c r="C3" s="8"/>
      <c r="D3" s="164" t="s">
        <v>66</v>
      </c>
      <c r="E3" s="86"/>
      <c r="F3" s="86"/>
      <c r="G3" s="86"/>
      <c r="H3" s="86"/>
      <c r="I3" s="86"/>
      <c r="J3" s="86"/>
      <c r="K3" s="86"/>
      <c r="L3" s="86"/>
      <c r="M3" s="86"/>
      <c r="P3" s="60"/>
      <c r="R3" s="87"/>
    </row>
    <row r="4" spans="1:20">
      <c r="A4" s="168">
        <v>2004</v>
      </c>
      <c r="B4" s="8">
        <v>11.800340787621515</v>
      </c>
      <c r="C4" s="8"/>
      <c r="D4" s="86"/>
      <c r="E4" s="86"/>
      <c r="F4" s="86"/>
      <c r="G4" s="86"/>
      <c r="H4" s="86"/>
      <c r="I4" s="86"/>
      <c r="J4" s="86"/>
      <c r="K4" s="86"/>
      <c r="L4" s="86"/>
      <c r="M4" s="86"/>
      <c r="P4" s="60"/>
      <c r="R4" s="87"/>
    </row>
    <row r="5" spans="1:20">
      <c r="A5" s="168">
        <v>2005</v>
      </c>
      <c r="B5" s="8">
        <v>12.998667614456249</v>
      </c>
      <c r="C5" s="8"/>
      <c r="E5" s="86"/>
      <c r="F5" s="86"/>
      <c r="G5" s="86"/>
      <c r="H5" s="86"/>
      <c r="I5" s="86"/>
      <c r="J5" s="86"/>
      <c r="K5" s="86"/>
      <c r="L5" s="86"/>
      <c r="M5" s="86"/>
      <c r="P5" s="60"/>
      <c r="R5" s="87"/>
    </row>
    <row r="6" spans="1:20">
      <c r="A6" s="168">
        <v>2006</v>
      </c>
      <c r="B6" s="8">
        <v>15.800565821146142</v>
      </c>
      <c r="C6" s="8"/>
      <c r="D6" s="88"/>
      <c r="E6" s="86"/>
      <c r="F6" s="86"/>
      <c r="G6" s="86"/>
      <c r="H6" s="86"/>
      <c r="I6" s="86"/>
      <c r="J6" s="86"/>
      <c r="K6" s="86"/>
      <c r="L6" s="86"/>
      <c r="M6" s="86"/>
      <c r="P6" s="60"/>
      <c r="R6" s="87"/>
    </row>
    <row r="7" spans="1:20">
      <c r="A7" s="168">
        <v>2007</v>
      </c>
      <c r="B7" s="8">
        <v>18.495222226027362</v>
      </c>
      <c r="C7" s="8"/>
      <c r="D7" s="86"/>
      <c r="E7" s="86"/>
      <c r="F7" s="86"/>
      <c r="G7" s="86"/>
      <c r="H7" s="86"/>
      <c r="I7" s="86"/>
      <c r="J7" s="86"/>
      <c r="K7" s="86"/>
      <c r="L7" s="86"/>
      <c r="M7" s="86"/>
      <c r="P7" s="60"/>
      <c r="R7" s="87"/>
    </row>
    <row r="8" spans="1:20">
      <c r="A8" s="168">
        <v>2008</v>
      </c>
      <c r="B8" s="8">
        <v>19.07421007461733</v>
      </c>
      <c r="C8" s="8"/>
      <c r="D8" s="86"/>
      <c r="E8" s="86"/>
      <c r="F8" s="86"/>
      <c r="G8" s="86"/>
      <c r="H8" s="86"/>
      <c r="I8" s="86"/>
      <c r="J8" s="86"/>
      <c r="K8" s="86"/>
      <c r="L8" s="86"/>
      <c r="M8" s="86"/>
      <c r="P8" s="60"/>
      <c r="R8" s="87"/>
    </row>
    <row r="9" spans="1:20">
      <c r="A9" s="168">
        <v>2009</v>
      </c>
      <c r="B9" s="8">
        <v>19.298365372359569</v>
      </c>
      <c r="C9" s="8"/>
      <c r="D9" s="86"/>
      <c r="E9" s="86"/>
      <c r="F9" s="86"/>
      <c r="G9" s="86"/>
      <c r="H9" s="86"/>
      <c r="I9" s="86"/>
      <c r="J9" s="86"/>
      <c r="K9" s="86"/>
      <c r="L9" s="86"/>
      <c r="M9" s="86"/>
      <c r="P9" s="60"/>
      <c r="R9" s="87"/>
    </row>
    <row r="10" spans="1:20">
      <c r="A10" s="169">
        <v>2010</v>
      </c>
      <c r="B10" s="8">
        <v>21.010135241430312</v>
      </c>
      <c r="C10" s="8"/>
      <c r="D10" s="86"/>
      <c r="E10" s="86"/>
      <c r="F10" s="86"/>
      <c r="G10" s="86"/>
      <c r="H10" s="86"/>
      <c r="I10" s="86"/>
      <c r="J10" s="86"/>
      <c r="K10" s="86"/>
      <c r="L10" s="86"/>
      <c r="M10" s="86"/>
      <c r="P10" s="60"/>
      <c r="R10" s="87"/>
    </row>
    <row r="11" spans="1:20">
      <c r="A11" s="169">
        <v>2011</v>
      </c>
      <c r="B11" s="8">
        <v>23.253919077526614</v>
      </c>
      <c r="C11" s="8"/>
      <c r="D11" s="86"/>
      <c r="E11" s="86"/>
      <c r="F11" s="86"/>
      <c r="G11" s="86"/>
      <c r="H11" s="86"/>
      <c r="I11" s="86"/>
      <c r="J11" s="86"/>
      <c r="K11" s="86"/>
      <c r="L11" s="86"/>
      <c r="M11" s="86"/>
      <c r="P11" s="60"/>
      <c r="R11" s="87"/>
    </row>
    <row r="12" spans="1:20">
      <c r="A12" s="169">
        <v>2012</v>
      </c>
      <c r="B12" s="8">
        <v>25.233140729889676</v>
      </c>
      <c r="C12" s="8"/>
      <c r="D12" s="86"/>
      <c r="E12" s="86"/>
      <c r="F12" s="86"/>
      <c r="G12" s="86"/>
      <c r="H12" s="86"/>
      <c r="I12" s="86"/>
      <c r="J12" s="86"/>
      <c r="K12" s="86"/>
      <c r="L12" s="86"/>
      <c r="M12" s="86"/>
      <c r="P12" s="60"/>
      <c r="R12" s="87"/>
    </row>
    <row r="13" spans="1:20">
      <c r="A13" s="170" t="s">
        <v>37</v>
      </c>
      <c r="B13" s="8">
        <v>27.599070190072933</v>
      </c>
      <c r="C13" s="8"/>
      <c r="D13" s="86"/>
      <c r="E13" s="86"/>
      <c r="F13" s="86"/>
      <c r="G13" s="86"/>
      <c r="H13" s="86"/>
      <c r="I13" s="86"/>
      <c r="J13" s="86"/>
      <c r="K13" s="86"/>
      <c r="L13" s="86"/>
      <c r="M13" s="86"/>
      <c r="P13" s="60"/>
      <c r="R13" s="87"/>
    </row>
    <row r="14" spans="1:20">
      <c r="A14" s="170" t="s">
        <v>38</v>
      </c>
      <c r="B14" s="8">
        <v>27.854423949360868</v>
      </c>
      <c r="C14" s="8"/>
      <c r="D14" s="86"/>
      <c r="E14" s="86"/>
      <c r="F14" s="86"/>
      <c r="G14" s="86"/>
      <c r="H14" s="86"/>
      <c r="I14" s="86"/>
      <c r="J14" s="86"/>
      <c r="K14" s="86"/>
      <c r="L14" s="86"/>
      <c r="M14" s="86"/>
      <c r="P14" s="60"/>
      <c r="R14" s="87"/>
    </row>
    <row r="15" spans="1:20">
      <c r="A15" s="85"/>
      <c r="B15" s="8"/>
      <c r="C15" s="8"/>
      <c r="D15" s="86"/>
      <c r="E15" s="86"/>
      <c r="F15" s="86"/>
      <c r="G15" s="86"/>
      <c r="H15" s="86"/>
      <c r="I15" s="86"/>
      <c r="J15" s="86"/>
      <c r="K15" s="86"/>
      <c r="L15" s="86"/>
      <c r="M15" s="86"/>
      <c r="P15" s="60"/>
      <c r="R15" s="87"/>
    </row>
    <row r="16" spans="1:20">
      <c r="A16" s="85"/>
      <c r="B16" s="8"/>
      <c r="C16" s="8"/>
      <c r="D16" s="86"/>
      <c r="E16" s="86"/>
      <c r="F16" s="86"/>
      <c r="G16" s="86"/>
      <c r="H16" s="86"/>
      <c r="I16" s="86"/>
      <c r="J16" s="86"/>
      <c r="K16" s="86"/>
      <c r="L16" s="86"/>
      <c r="M16" s="86"/>
      <c r="P16" s="60"/>
      <c r="R16" s="87"/>
    </row>
    <row r="17" spans="1:18">
      <c r="A17" s="85"/>
      <c r="B17" s="8"/>
      <c r="C17" s="8"/>
      <c r="D17" s="86"/>
      <c r="E17" s="86"/>
      <c r="F17" s="86"/>
      <c r="G17" s="86"/>
      <c r="H17" s="86"/>
      <c r="I17" s="86"/>
      <c r="J17" s="86"/>
      <c r="K17" s="86"/>
      <c r="L17" s="86"/>
      <c r="M17" s="86"/>
      <c r="P17" s="60"/>
      <c r="R17" s="87"/>
    </row>
    <row r="18" spans="1:18">
      <c r="A18" s="85"/>
      <c r="B18" s="8"/>
      <c r="C18" s="8"/>
      <c r="D18" s="86"/>
      <c r="E18" s="86"/>
      <c r="F18" s="86"/>
      <c r="G18" s="86"/>
      <c r="H18" s="86"/>
      <c r="I18" s="86"/>
      <c r="J18" s="86"/>
      <c r="K18" s="86"/>
      <c r="L18" s="86"/>
      <c r="M18" s="86"/>
      <c r="P18" s="60"/>
      <c r="R18" s="87"/>
    </row>
    <row r="19" spans="1:18">
      <c r="A19" s="85"/>
      <c r="B19" s="8"/>
      <c r="C19" s="8"/>
      <c r="D19" s="86"/>
      <c r="E19" s="86"/>
      <c r="F19" s="86"/>
      <c r="G19" s="86"/>
      <c r="H19" s="86"/>
      <c r="I19" s="86"/>
      <c r="J19" s="86"/>
      <c r="K19" s="86"/>
      <c r="L19" s="86"/>
      <c r="M19" s="86"/>
      <c r="P19" s="60"/>
      <c r="R19" s="87"/>
    </row>
    <row r="20" spans="1:18">
      <c r="A20" s="85"/>
      <c r="B20" s="8"/>
      <c r="C20" s="8"/>
      <c r="D20" s="86"/>
      <c r="E20" s="86"/>
      <c r="F20" s="86"/>
      <c r="G20" s="86"/>
      <c r="H20" s="86"/>
      <c r="I20" s="86"/>
      <c r="J20" s="86"/>
      <c r="K20" s="86"/>
      <c r="L20" s="86"/>
      <c r="M20" s="86"/>
      <c r="P20" s="60"/>
      <c r="R20" s="87"/>
    </row>
    <row r="21" spans="1:18">
      <c r="A21" s="85"/>
      <c r="B21" s="8"/>
      <c r="C21" s="8"/>
      <c r="D21" s="86"/>
      <c r="E21" s="86"/>
      <c r="F21" s="86"/>
      <c r="G21" s="86"/>
      <c r="H21" s="86"/>
      <c r="I21" s="86"/>
      <c r="J21" s="86"/>
      <c r="K21" s="86"/>
      <c r="L21" s="86"/>
      <c r="M21" s="86"/>
      <c r="P21" s="60"/>
      <c r="R21" s="87"/>
    </row>
    <row r="22" spans="1:18">
      <c r="A22" s="85"/>
      <c r="B22" s="8"/>
      <c r="C22" s="8"/>
      <c r="D22" s="86"/>
      <c r="E22" s="86"/>
      <c r="F22" s="86"/>
      <c r="G22" s="86"/>
      <c r="H22" s="86"/>
      <c r="I22" s="86"/>
      <c r="J22" s="86"/>
      <c r="K22" s="86"/>
      <c r="L22" s="86"/>
      <c r="M22" s="86"/>
      <c r="P22" s="60"/>
      <c r="R22" s="87"/>
    </row>
    <row r="23" spans="1:18">
      <c r="A23" s="85"/>
      <c r="B23" s="8"/>
      <c r="C23" s="8"/>
      <c r="D23" s="86"/>
      <c r="E23" s="86"/>
      <c r="F23" s="86"/>
      <c r="G23" s="86"/>
      <c r="H23" s="86"/>
      <c r="I23" s="86"/>
      <c r="J23" s="86"/>
      <c r="K23" s="86"/>
      <c r="L23" s="86"/>
      <c r="M23" s="86"/>
      <c r="P23" s="60"/>
      <c r="R23" s="87"/>
    </row>
    <row r="24" spans="1:18">
      <c r="A24" s="85"/>
      <c r="B24" s="8"/>
      <c r="C24" s="8"/>
      <c r="D24" s="86"/>
      <c r="E24" s="86"/>
      <c r="F24" s="86"/>
      <c r="G24" s="86"/>
      <c r="H24" s="86"/>
      <c r="I24" s="86"/>
      <c r="J24" s="86"/>
      <c r="K24" s="86"/>
      <c r="L24" s="86"/>
      <c r="M24" s="86"/>
      <c r="P24" s="60"/>
      <c r="R24" s="87"/>
    </row>
    <row r="25" spans="1:18">
      <c r="A25" s="85"/>
      <c r="B25" s="8"/>
      <c r="C25" s="8"/>
      <c r="D25" s="86"/>
      <c r="E25" s="86"/>
      <c r="F25" s="86"/>
      <c r="G25" s="86"/>
      <c r="H25" s="86"/>
      <c r="I25" s="86"/>
      <c r="J25" s="86"/>
      <c r="K25" s="86"/>
      <c r="L25" s="86"/>
      <c r="M25" s="86"/>
      <c r="P25" s="60"/>
      <c r="R25" s="87"/>
    </row>
    <row r="26" spans="1:18">
      <c r="A26" s="85"/>
      <c r="B26" s="8"/>
      <c r="C26" s="8"/>
      <c r="D26" s="86"/>
      <c r="E26" s="86"/>
      <c r="F26" s="86"/>
      <c r="G26" s="86"/>
      <c r="H26" s="86"/>
      <c r="I26" s="86"/>
      <c r="J26" s="86"/>
      <c r="K26" s="86"/>
      <c r="L26" s="86"/>
      <c r="M26" s="86"/>
      <c r="P26" s="60"/>
      <c r="R26" s="87"/>
    </row>
    <row r="27" spans="1:18">
      <c r="A27" s="85"/>
      <c r="B27" s="8"/>
      <c r="C27" s="8"/>
      <c r="D27" s="86"/>
      <c r="E27" s="86"/>
      <c r="F27" s="86"/>
      <c r="G27" s="86"/>
      <c r="H27" s="86"/>
      <c r="I27" s="86"/>
      <c r="J27" s="86"/>
      <c r="K27" s="86"/>
      <c r="L27" s="86"/>
      <c r="M27" s="86"/>
      <c r="P27" s="60"/>
      <c r="R27" s="87"/>
    </row>
    <row r="28" spans="1:18">
      <c r="A28" s="85"/>
      <c r="B28" s="8"/>
      <c r="C28" s="8"/>
      <c r="D28" s="86"/>
      <c r="E28" s="86"/>
      <c r="F28" s="86"/>
      <c r="G28" s="86"/>
      <c r="H28" s="86"/>
      <c r="I28" s="86"/>
      <c r="J28" s="86"/>
      <c r="K28" s="86"/>
      <c r="L28" s="86"/>
      <c r="M28" s="86"/>
      <c r="P28" s="60"/>
      <c r="R28" s="87"/>
    </row>
    <row r="29" spans="1:18">
      <c r="A29" s="85"/>
      <c r="B29" s="8"/>
      <c r="C29" s="8"/>
      <c r="D29" s="86"/>
      <c r="E29" s="86"/>
      <c r="F29" s="86"/>
      <c r="G29" s="86"/>
      <c r="H29" s="86"/>
      <c r="I29" s="86"/>
      <c r="J29" s="86"/>
      <c r="K29" s="86"/>
      <c r="L29" s="86"/>
      <c r="M29" s="86"/>
      <c r="P29" s="60"/>
      <c r="R29" s="87"/>
    </row>
    <row r="30" spans="1:18">
      <c r="A30" s="85"/>
      <c r="B30" s="8"/>
      <c r="C30" s="8"/>
      <c r="D30" s="176" t="s">
        <v>57</v>
      </c>
      <c r="E30" s="176"/>
      <c r="F30" s="176"/>
      <c r="G30" s="176"/>
      <c r="H30" s="176"/>
      <c r="I30" s="176"/>
      <c r="J30" s="176"/>
      <c r="K30" s="86"/>
      <c r="L30" s="86"/>
      <c r="M30" s="86"/>
      <c r="P30" s="60"/>
      <c r="R30" s="87"/>
    </row>
    <row r="31" spans="1:18" ht="15" customHeight="1">
      <c r="A31" s="85"/>
      <c r="B31" s="8"/>
      <c r="C31" s="8"/>
      <c r="D31" s="176"/>
      <c r="E31" s="176"/>
      <c r="F31" s="176"/>
      <c r="G31" s="176"/>
      <c r="H31" s="176"/>
      <c r="I31" s="176"/>
      <c r="J31" s="176"/>
      <c r="K31" s="163"/>
      <c r="L31" s="163"/>
      <c r="M31" s="163"/>
      <c r="P31" s="60"/>
      <c r="R31" s="87"/>
    </row>
    <row r="32" spans="1:18">
      <c r="A32" s="85"/>
      <c r="B32" s="8"/>
      <c r="C32" s="8"/>
      <c r="D32" s="176"/>
      <c r="E32" s="176"/>
      <c r="F32" s="176"/>
      <c r="G32" s="176"/>
      <c r="H32" s="176"/>
      <c r="I32" s="176"/>
      <c r="J32" s="176"/>
      <c r="K32" s="163"/>
      <c r="L32" s="163"/>
      <c r="M32" s="163"/>
      <c r="P32" s="60"/>
      <c r="R32" s="87"/>
    </row>
    <row r="33" spans="1:18">
      <c r="A33" s="85"/>
      <c r="B33" s="8"/>
      <c r="C33" s="8"/>
      <c r="D33" s="176"/>
      <c r="E33" s="176"/>
      <c r="F33" s="176"/>
      <c r="G33" s="176"/>
      <c r="H33" s="176"/>
      <c r="I33" s="176"/>
      <c r="J33" s="176"/>
      <c r="K33" s="163"/>
      <c r="L33" s="163"/>
      <c r="M33" s="163"/>
      <c r="P33" s="60"/>
      <c r="R33" s="87"/>
    </row>
    <row r="34" spans="1:18">
      <c r="A34" s="85"/>
      <c r="B34" s="8"/>
      <c r="C34" s="8"/>
      <c r="D34" s="176"/>
      <c r="E34" s="176"/>
      <c r="F34" s="176"/>
      <c r="G34" s="176"/>
      <c r="H34" s="176"/>
      <c r="I34" s="176"/>
      <c r="J34" s="176"/>
      <c r="K34" s="163"/>
      <c r="L34" s="163"/>
      <c r="M34" s="163"/>
      <c r="P34" s="60"/>
      <c r="R34" s="87"/>
    </row>
    <row r="35" spans="1:18">
      <c r="A35" s="85"/>
      <c r="B35" s="8"/>
      <c r="C35" s="8"/>
      <c r="D35" s="176"/>
      <c r="E35" s="176"/>
      <c r="F35" s="176"/>
      <c r="G35" s="176"/>
      <c r="H35" s="176"/>
      <c r="I35" s="176"/>
      <c r="J35" s="176"/>
      <c r="K35" s="163"/>
      <c r="L35" s="163"/>
      <c r="M35" s="163"/>
      <c r="P35" s="60"/>
      <c r="R35" s="87"/>
    </row>
    <row r="36" spans="1:18">
      <c r="A36" s="85"/>
      <c r="B36" s="8"/>
      <c r="C36" s="8"/>
      <c r="D36" s="176"/>
      <c r="E36" s="176"/>
      <c r="F36" s="176"/>
      <c r="G36" s="176"/>
      <c r="H36" s="176"/>
      <c r="I36" s="176"/>
      <c r="J36" s="176"/>
      <c r="P36" s="60"/>
      <c r="R36" s="87"/>
    </row>
    <row r="37" spans="1:18">
      <c r="A37" s="85"/>
      <c r="B37" s="8"/>
      <c r="C37" s="8"/>
      <c r="D37" s="176" t="s">
        <v>43</v>
      </c>
      <c r="E37" s="176"/>
      <c r="F37" s="176"/>
      <c r="G37" s="176"/>
      <c r="H37" s="176"/>
      <c r="I37" s="176"/>
      <c r="J37" s="176"/>
      <c r="P37" s="60"/>
      <c r="R37" s="87"/>
    </row>
    <row r="38" spans="1:18">
      <c r="A38" s="85"/>
      <c r="B38" s="8"/>
      <c r="C38" s="8"/>
      <c r="D38" s="176"/>
      <c r="E38" s="176"/>
      <c r="F38" s="176"/>
      <c r="G38" s="176"/>
      <c r="H38" s="176"/>
      <c r="I38" s="176"/>
      <c r="J38" s="176"/>
      <c r="P38" s="60"/>
      <c r="R38" s="87"/>
    </row>
    <row r="39" spans="1:18">
      <c r="A39" s="85"/>
      <c r="B39" s="8"/>
      <c r="C39" s="8"/>
      <c r="P39" s="60"/>
      <c r="R39" s="87"/>
    </row>
    <row r="40" spans="1:18">
      <c r="A40" s="85"/>
      <c r="B40" s="8"/>
      <c r="C40" s="8"/>
      <c r="P40" s="60"/>
      <c r="R40" s="87"/>
    </row>
    <row r="41" spans="1:18">
      <c r="A41" s="85"/>
      <c r="B41" s="8"/>
      <c r="C41" s="8"/>
      <c r="E41" s="60"/>
      <c r="P41" s="60"/>
      <c r="R41" s="87"/>
    </row>
    <row r="42" spans="1:18">
      <c r="A42" s="85"/>
      <c r="B42" s="8"/>
      <c r="C42" s="8"/>
      <c r="E42" s="60"/>
      <c r="P42" s="60"/>
      <c r="R42" s="87"/>
    </row>
    <row r="43" spans="1:18">
      <c r="A43" s="85"/>
      <c r="B43" s="8"/>
      <c r="C43" s="8"/>
      <c r="E43" s="60"/>
      <c r="P43" s="60"/>
      <c r="R43" s="87"/>
    </row>
    <row r="44" spans="1:18">
      <c r="A44" s="85"/>
      <c r="B44" s="8"/>
      <c r="C44" s="8"/>
      <c r="E44" s="60"/>
      <c r="P44" s="60"/>
      <c r="R44" s="87"/>
    </row>
    <row r="45" spans="1:18">
      <c r="A45" s="85"/>
      <c r="B45" s="8"/>
      <c r="C45" s="8"/>
      <c r="E45" s="60"/>
      <c r="P45" s="60"/>
      <c r="R45" s="87"/>
    </row>
    <row r="46" spans="1:18">
      <c r="A46" s="85"/>
      <c r="B46" s="8"/>
      <c r="C46" s="8"/>
      <c r="E46" s="60"/>
      <c r="O46" s="172"/>
      <c r="P46" s="60"/>
      <c r="R46" s="87"/>
    </row>
    <row r="47" spans="1:18">
      <c r="A47" s="85"/>
      <c r="B47" s="8"/>
      <c r="C47" s="8"/>
      <c r="E47" s="60"/>
      <c r="P47" s="60"/>
      <c r="R47" s="87"/>
    </row>
    <row r="48" spans="1:18">
      <c r="A48" s="85"/>
      <c r="B48" s="8"/>
      <c r="C48" s="8"/>
      <c r="E48" s="60"/>
      <c r="P48" s="60"/>
      <c r="R48" s="87"/>
    </row>
    <row r="49" spans="1:18">
      <c r="A49" s="85"/>
      <c r="B49" s="8"/>
      <c r="C49" s="8"/>
      <c r="E49" s="60"/>
      <c r="P49" s="60"/>
      <c r="R49" s="87"/>
    </row>
    <row r="50" spans="1:18">
      <c r="A50" s="85"/>
      <c r="B50" s="8"/>
      <c r="C50" s="8"/>
      <c r="E50" s="60"/>
      <c r="P50" s="60"/>
      <c r="R50" s="87"/>
    </row>
    <row r="51" spans="1:18">
      <c r="A51" s="85"/>
      <c r="B51" s="8"/>
      <c r="C51" s="8"/>
      <c r="E51" s="60"/>
      <c r="P51" s="60"/>
      <c r="R51" s="87"/>
    </row>
    <row r="52" spans="1:18">
      <c r="A52" s="85"/>
      <c r="B52" s="8"/>
      <c r="C52" s="8"/>
      <c r="E52" s="60"/>
      <c r="P52" s="60"/>
      <c r="R52" s="87"/>
    </row>
    <row r="53" spans="1:18">
      <c r="A53" s="85"/>
      <c r="B53" s="8"/>
      <c r="C53" s="8"/>
      <c r="E53" s="60"/>
      <c r="P53" s="60"/>
      <c r="R53" s="87"/>
    </row>
    <row r="54" spans="1:18">
      <c r="A54" s="85"/>
      <c r="B54" s="8"/>
      <c r="C54" s="8"/>
      <c r="E54" s="60"/>
      <c r="P54" s="60"/>
      <c r="R54" s="87"/>
    </row>
    <row r="55" spans="1:18">
      <c r="A55" s="85"/>
      <c r="B55" s="8"/>
      <c r="C55" s="8"/>
      <c r="E55" s="60"/>
      <c r="P55" s="60"/>
      <c r="R55" s="87"/>
    </row>
    <row r="56" spans="1:18">
      <c r="A56" s="85"/>
      <c r="B56" s="8"/>
      <c r="C56" s="8"/>
      <c r="E56" s="60"/>
      <c r="P56" s="60"/>
      <c r="R56" s="87"/>
    </row>
    <row r="57" spans="1:18">
      <c r="A57" s="85"/>
      <c r="B57" s="8"/>
      <c r="C57" s="8"/>
      <c r="E57" s="60"/>
      <c r="P57" s="60"/>
      <c r="R57" s="87"/>
    </row>
    <row r="58" spans="1:18">
      <c r="A58" s="85"/>
      <c r="B58" s="8"/>
      <c r="C58" s="8"/>
      <c r="E58" s="60"/>
      <c r="P58" s="60"/>
      <c r="R58" s="87"/>
    </row>
    <row r="59" spans="1:18">
      <c r="A59" s="85"/>
      <c r="B59" s="8"/>
      <c r="C59" s="8"/>
      <c r="E59" s="60"/>
      <c r="P59" s="60"/>
      <c r="R59" s="87"/>
    </row>
    <row r="60" spans="1:18">
      <c r="A60" s="85"/>
      <c r="B60" s="8"/>
      <c r="C60" s="8"/>
      <c r="E60" s="60"/>
      <c r="P60" s="60"/>
      <c r="R60" s="87"/>
    </row>
    <row r="61" spans="1:18">
      <c r="A61" s="85"/>
      <c r="B61" s="8"/>
      <c r="C61" s="8"/>
      <c r="E61" s="60"/>
      <c r="P61" s="60"/>
      <c r="R61" s="87"/>
    </row>
    <row r="62" spans="1:18">
      <c r="A62" s="85"/>
      <c r="B62" s="8"/>
      <c r="C62" s="8"/>
      <c r="E62" s="60"/>
      <c r="P62" s="60"/>
      <c r="R62" s="87"/>
    </row>
    <row r="63" spans="1:18">
      <c r="A63" s="85"/>
      <c r="B63" s="8"/>
      <c r="C63" s="8"/>
      <c r="E63" s="60"/>
      <c r="P63" s="60"/>
      <c r="R63" s="87"/>
    </row>
    <row r="64" spans="1:18">
      <c r="A64" s="85"/>
      <c r="B64" s="8"/>
      <c r="C64" s="8"/>
      <c r="E64" s="60"/>
      <c r="P64" s="60"/>
      <c r="R64" s="87"/>
    </row>
    <row r="65" spans="1:18">
      <c r="A65" s="85"/>
      <c r="B65" s="8"/>
      <c r="C65" s="8"/>
      <c r="E65" s="60"/>
      <c r="P65" s="60"/>
      <c r="R65" s="87"/>
    </row>
    <row r="66" spans="1:18">
      <c r="A66" s="85"/>
      <c r="B66" s="8"/>
      <c r="C66" s="8"/>
      <c r="E66" s="60"/>
      <c r="P66" s="60"/>
      <c r="R66" s="87"/>
    </row>
    <row r="67" spans="1:18">
      <c r="A67" s="85"/>
      <c r="B67" s="8"/>
      <c r="C67" s="8"/>
      <c r="E67" s="60"/>
      <c r="P67" s="60"/>
      <c r="R67" s="87"/>
    </row>
    <row r="68" spans="1:18">
      <c r="A68" s="85"/>
      <c r="B68" s="8"/>
      <c r="C68" s="8"/>
      <c r="E68" s="60"/>
      <c r="P68" s="60"/>
      <c r="R68" s="87"/>
    </row>
    <row r="69" spans="1:18">
      <c r="A69" s="85"/>
      <c r="B69" s="8"/>
      <c r="C69" s="8"/>
      <c r="E69" s="60"/>
      <c r="P69" s="60"/>
      <c r="R69" s="87"/>
    </row>
    <row r="70" spans="1:18">
      <c r="A70" s="85"/>
      <c r="B70" s="8"/>
      <c r="C70" s="8"/>
      <c r="E70" s="60"/>
      <c r="P70" s="60"/>
      <c r="R70" s="87"/>
    </row>
    <row r="71" spans="1:18">
      <c r="A71" s="85"/>
      <c r="B71" s="8"/>
      <c r="C71" s="8"/>
      <c r="E71" s="60"/>
      <c r="P71" s="60"/>
      <c r="R71" s="87"/>
    </row>
    <row r="72" spans="1:18">
      <c r="A72" s="85"/>
      <c r="B72" s="8"/>
      <c r="C72" s="8"/>
      <c r="E72" s="60"/>
      <c r="P72" s="60"/>
      <c r="R72" s="87"/>
    </row>
    <row r="73" spans="1:18">
      <c r="A73" s="85"/>
      <c r="B73" s="8"/>
      <c r="C73" s="8"/>
      <c r="E73" s="60"/>
      <c r="P73" s="60"/>
      <c r="R73" s="87"/>
    </row>
    <row r="74" spans="1:18">
      <c r="A74" s="85"/>
      <c r="B74" s="8"/>
      <c r="C74" s="8"/>
      <c r="E74" s="60"/>
      <c r="P74" s="60"/>
      <c r="R74" s="87"/>
    </row>
    <row r="75" spans="1:18">
      <c r="A75" s="85"/>
      <c r="B75" s="8"/>
      <c r="C75" s="8"/>
      <c r="E75" s="60"/>
      <c r="P75" s="60"/>
      <c r="R75" s="87"/>
    </row>
    <row r="76" spans="1:18">
      <c r="A76" s="85"/>
      <c r="B76" s="8"/>
      <c r="C76" s="8"/>
      <c r="E76" s="60"/>
      <c r="L76" s="89">
        <v>11000000</v>
      </c>
      <c r="P76" s="60"/>
      <c r="R76" s="87"/>
    </row>
    <row r="77" spans="1:18">
      <c r="A77" s="85"/>
      <c r="B77" s="8"/>
      <c r="C77" s="8"/>
      <c r="E77" s="60"/>
      <c r="P77" s="60"/>
      <c r="R77" s="87"/>
    </row>
    <row r="78" spans="1:18">
      <c r="A78" s="10"/>
      <c r="B78" s="10"/>
      <c r="C78" s="8"/>
      <c r="E78" s="60"/>
      <c r="P78" s="60"/>
      <c r="R78" s="87"/>
    </row>
    <row r="79" spans="1:18">
      <c r="A79" s="10"/>
      <c r="B79" s="10"/>
      <c r="C79" s="8"/>
      <c r="E79" s="60"/>
    </row>
    <row r="80" spans="1:18">
      <c r="A80" s="10"/>
      <c r="B80" s="10"/>
      <c r="C80" s="8"/>
      <c r="E80" s="60"/>
    </row>
    <row r="81" spans="1:5">
      <c r="A81" s="10"/>
      <c r="B81" s="10"/>
      <c r="C81" s="8"/>
      <c r="E81" s="60"/>
    </row>
    <row r="82" spans="1:5">
      <c r="A82" s="10"/>
      <c r="B82" s="10"/>
      <c r="C82" s="8"/>
      <c r="E82" s="60"/>
    </row>
    <row r="83" spans="1:5">
      <c r="A83" s="10"/>
      <c r="B83" s="10"/>
      <c r="C83" s="8"/>
      <c r="E83" s="60"/>
    </row>
    <row r="84" spans="1:5">
      <c r="A84" s="10"/>
      <c r="B84" s="10"/>
      <c r="C84" s="8"/>
      <c r="E84" s="60"/>
    </row>
    <row r="85" spans="1:5">
      <c r="A85" s="10"/>
      <c r="B85" s="10"/>
      <c r="C85" s="8"/>
      <c r="E85" s="60"/>
    </row>
    <row r="86" spans="1:5">
      <c r="A86" s="10"/>
      <c r="B86" s="10"/>
      <c r="C86" s="8"/>
      <c r="E86" s="60"/>
    </row>
    <row r="87" spans="1:5">
      <c r="A87" s="10"/>
      <c r="B87" s="10"/>
      <c r="C87" s="8"/>
      <c r="E87" s="60"/>
    </row>
    <row r="88" spans="1:5">
      <c r="A88" s="10"/>
      <c r="B88" s="10"/>
      <c r="C88" s="8"/>
      <c r="E88" s="60"/>
    </row>
    <row r="89" spans="1:5">
      <c r="A89" s="10"/>
      <c r="B89" s="10"/>
      <c r="C89" s="8"/>
      <c r="E89" s="60"/>
    </row>
    <row r="90" spans="1:5">
      <c r="A90" s="10"/>
      <c r="B90" s="10"/>
      <c r="C90" s="8"/>
      <c r="E90" s="60"/>
    </row>
    <row r="91" spans="1:5">
      <c r="A91" s="10"/>
      <c r="B91" s="10"/>
      <c r="C91" s="8"/>
      <c r="E91" s="60"/>
    </row>
    <row r="92" spans="1:5">
      <c r="A92" s="10"/>
      <c r="B92" s="10"/>
      <c r="C92" s="8"/>
      <c r="E92" s="60"/>
    </row>
    <row r="93" spans="1:5">
      <c r="A93" s="10"/>
      <c r="B93" s="10"/>
      <c r="C93" s="8"/>
      <c r="E93" s="60"/>
    </row>
    <row r="94" spans="1:5">
      <c r="A94" s="10"/>
      <c r="B94" s="10"/>
      <c r="C94" s="8"/>
      <c r="E94" s="60"/>
    </row>
    <row r="95" spans="1:5">
      <c r="A95" s="10"/>
      <c r="B95" s="10"/>
      <c r="C95" s="8"/>
      <c r="E95" s="60"/>
    </row>
    <row r="96" spans="1:5">
      <c r="A96" s="10"/>
      <c r="B96" s="10"/>
      <c r="C96" s="8"/>
      <c r="E96" s="60"/>
    </row>
    <row r="97" spans="1:5">
      <c r="A97" s="10"/>
      <c r="B97" s="10"/>
      <c r="C97" s="8"/>
      <c r="E97" s="60"/>
    </row>
    <row r="98" spans="1:5">
      <c r="A98" s="10"/>
      <c r="B98" s="10"/>
      <c r="C98" s="8"/>
      <c r="E98" s="60"/>
    </row>
    <row r="99" spans="1:5">
      <c r="A99" s="10"/>
      <c r="B99" s="10"/>
      <c r="C99" s="8"/>
      <c r="E99" s="60"/>
    </row>
    <row r="100" spans="1:5">
      <c r="A100" s="10"/>
      <c r="B100" s="10"/>
      <c r="C100" s="8"/>
      <c r="E100" s="60"/>
    </row>
    <row r="101" spans="1:5">
      <c r="A101" s="10"/>
      <c r="B101" s="10"/>
      <c r="C101" s="8"/>
      <c r="E101" s="60"/>
    </row>
    <row r="102" spans="1:5">
      <c r="A102" s="10"/>
      <c r="B102" s="10"/>
      <c r="C102" s="8"/>
      <c r="E102" s="60"/>
    </row>
    <row r="103" spans="1:5">
      <c r="A103" s="10"/>
      <c r="B103" s="10"/>
      <c r="C103" s="8"/>
      <c r="E103" s="60"/>
    </row>
    <row r="104" spans="1:5">
      <c r="A104" s="10"/>
      <c r="B104" s="10"/>
      <c r="C104" s="8"/>
      <c r="E104" s="60"/>
    </row>
    <row r="105" spans="1:5">
      <c r="A105" s="10"/>
      <c r="B105" s="10"/>
      <c r="C105" s="8"/>
      <c r="E105" s="60"/>
    </row>
    <row r="106" spans="1:5">
      <c r="A106" s="10"/>
      <c r="B106" s="10"/>
      <c r="C106" s="8"/>
      <c r="E106" s="60"/>
    </row>
    <row r="107" spans="1:5">
      <c r="A107" s="10"/>
      <c r="B107" s="10"/>
      <c r="C107" s="8"/>
      <c r="E107" s="60"/>
    </row>
    <row r="108" spans="1:5">
      <c r="A108" s="10"/>
      <c r="B108" s="10"/>
      <c r="C108" s="8"/>
    </row>
    <row r="109" spans="1:5">
      <c r="A109" s="10"/>
      <c r="B109" s="10"/>
    </row>
    <row r="110" spans="1:5">
      <c r="A110" s="10"/>
      <c r="B110" s="10"/>
    </row>
    <row r="111" spans="1:5">
      <c r="A111" s="10"/>
      <c r="B111" s="10"/>
    </row>
    <row r="112" spans="1:5">
      <c r="A112" s="10"/>
      <c r="B112" s="10"/>
    </row>
    <row r="113" spans="1:2">
      <c r="A113" s="10"/>
      <c r="B113" s="10"/>
    </row>
    <row r="114" spans="1:2">
      <c r="A114" s="10"/>
      <c r="B114" s="10"/>
    </row>
    <row r="115" spans="1:2">
      <c r="A115" s="10"/>
      <c r="B115" s="10"/>
    </row>
    <row r="116" spans="1:2">
      <c r="A116" s="10"/>
      <c r="B116" s="10"/>
    </row>
    <row r="117" spans="1:2">
      <c r="A117" s="10"/>
      <c r="B117" s="10"/>
    </row>
    <row r="118" spans="1:2">
      <c r="A118" s="10"/>
      <c r="B118" s="10"/>
    </row>
    <row r="119" spans="1:2">
      <c r="A119" s="10"/>
      <c r="B119" s="10"/>
    </row>
    <row r="120" spans="1:2">
      <c r="A120" s="10"/>
      <c r="B120" s="10"/>
    </row>
    <row r="121" spans="1:2">
      <c r="A121" s="10"/>
      <c r="B121" s="10"/>
    </row>
    <row r="122" spans="1:2">
      <c r="A122" s="10"/>
      <c r="B122" s="10"/>
    </row>
    <row r="123" spans="1:2">
      <c r="A123" s="10"/>
      <c r="B123" s="10"/>
    </row>
    <row r="124" spans="1:2">
      <c r="A124" s="10"/>
      <c r="B124" s="10"/>
    </row>
    <row r="125" spans="1:2">
      <c r="A125" s="10"/>
      <c r="B125" s="10"/>
    </row>
    <row r="126" spans="1:2">
      <c r="A126" s="10"/>
      <c r="B126" s="10"/>
    </row>
    <row r="127" spans="1:2">
      <c r="A127" s="10"/>
      <c r="B127" s="10"/>
    </row>
    <row r="128" spans="1:2">
      <c r="A128" s="10"/>
      <c r="B128" s="10"/>
    </row>
    <row r="129" spans="1:2">
      <c r="A129" s="10"/>
      <c r="B129" s="10"/>
    </row>
    <row r="130" spans="1:2">
      <c r="A130" s="10"/>
      <c r="B130" s="10"/>
    </row>
    <row r="131" spans="1:2">
      <c r="A131" s="10"/>
      <c r="B131" s="10"/>
    </row>
    <row r="132" spans="1:2">
      <c r="A132" s="10"/>
      <c r="B132" s="10"/>
    </row>
    <row r="133" spans="1:2">
      <c r="A133" s="10"/>
      <c r="B133" s="10"/>
    </row>
    <row r="134" spans="1:2">
      <c r="A134" s="10"/>
      <c r="B134" s="10"/>
    </row>
    <row r="135" spans="1:2">
      <c r="A135" s="10"/>
      <c r="B135" s="10"/>
    </row>
    <row r="136" spans="1:2">
      <c r="A136" s="10"/>
      <c r="B136" s="10"/>
    </row>
    <row r="137" spans="1:2">
      <c r="A137" s="10"/>
      <c r="B137" s="10"/>
    </row>
    <row r="138" spans="1:2">
      <c r="A138" s="10"/>
      <c r="B138" s="10"/>
    </row>
    <row r="139" spans="1:2">
      <c r="A139" s="10"/>
      <c r="B139" s="10"/>
    </row>
    <row r="140" spans="1:2">
      <c r="A140" s="10"/>
      <c r="B140" s="10"/>
    </row>
    <row r="141" spans="1:2">
      <c r="A141" s="10"/>
      <c r="B141" s="10"/>
    </row>
    <row r="142" spans="1:2">
      <c r="A142" s="10"/>
      <c r="B142" s="10"/>
    </row>
    <row r="143" spans="1:2">
      <c r="A143" s="10"/>
      <c r="B143" s="10"/>
    </row>
    <row r="144" spans="1:2">
      <c r="A144" s="10"/>
      <c r="B144" s="10"/>
    </row>
    <row r="145" spans="1:2">
      <c r="A145" s="10"/>
      <c r="B145" s="10"/>
    </row>
    <row r="146" spans="1:2">
      <c r="A146" s="10"/>
      <c r="B146" s="10"/>
    </row>
    <row r="147" spans="1:2">
      <c r="A147" s="10"/>
      <c r="B147" s="10"/>
    </row>
    <row r="148" spans="1:2">
      <c r="A148" s="10"/>
      <c r="B148" s="10"/>
    </row>
    <row r="149" spans="1:2">
      <c r="A149" s="10"/>
      <c r="B149" s="10"/>
    </row>
    <row r="150" spans="1:2">
      <c r="A150" s="10"/>
      <c r="B150" s="10"/>
    </row>
    <row r="151" spans="1:2">
      <c r="A151" s="10"/>
      <c r="B151" s="10"/>
    </row>
    <row r="152" spans="1:2">
      <c r="A152" s="10"/>
      <c r="B152" s="10"/>
    </row>
    <row r="153" spans="1:2">
      <c r="A153" s="10"/>
      <c r="B153" s="10"/>
    </row>
    <row r="154" spans="1:2">
      <c r="A154" s="10"/>
      <c r="B154" s="10"/>
    </row>
    <row r="155" spans="1:2">
      <c r="A155" s="10"/>
      <c r="B155" s="10"/>
    </row>
    <row r="156" spans="1:2">
      <c r="A156" s="10"/>
      <c r="B156" s="10"/>
    </row>
    <row r="157" spans="1:2">
      <c r="A157" s="10"/>
      <c r="B157" s="10"/>
    </row>
    <row r="158" spans="1:2">
      <c r="A158" s="10"/>
      <c r="B158" s="10"/>
    </row>
    <row r="159" spans="1:2">
      <c r="A159" s="10"/>
      <c r="B159" s="10"/>
    </row>
    <row r="160" spans="1:2">
      <c r="A160" s="10"/>
      <c r="B160" s="10"/>
    </row>
    <row r="161" spans="1:2">
      <c r="A161" s="10"/>
      <c r="B161" s="10"/>
    </row>
    <row r="162" spans="1:2">
      <c r="A162" s="10"/>
      <c r="B162" s="10"/>
    </row>
    <row r="163" spans="1:2">
      <c r="A163" s="10"/>
      <c r="B163" s="10"/>
    </row>
    <row r="164" spans="1:2">
      <c r="A164" s="10"/>
      <c r="B164" s="10"/>
    </row>
    <row r="165" spans="1:2">
      <c r="A165" s="10"/>
      <c r="B165" s="10"/>
    </row>
    <row r="166" spans="1:2">
      <c r="A166" s="10"/>
      <c r="B166" s="10"/>
    </row>
    <row r="167" spans="1:2">
      <c r="A167" s="10"/>
      <c r="B167" s="10"/>
    </row>
    <row r="168" spans="1:2">
      <c r="A168" s="10"/>
      <c r="B168" s="10"/>
    </row>
    <row r="169" spans="1:2">
      <c r="A169" s="10"/>
      <c r="B169" s="10"/>
    </row>
    <row r="170" spans="1:2">
      <c r="A170" s="10"/>
      <c r="B170" s="10"/>
    </row>
    <row r="171" spans="1:2">
      <c r="A171" s="10"/>
      <c r="B171" s="10"/>
    </row>
    <row r="172" spans="1:2">
      <c r="A172" s="10"/>
      <c r="B172" s="10"/>
    </row>
    <row r="173" spans="1:2">
      <c r="A173" s="10"/>
      <c r="B173" s="10"/>
    </row>
    <row r="174" spans="1:2">
      <c r="A174" s="10"/>
      <c r="B174" s="10"/>
    </row>
    <row r="175" spans="1:2">
      <c r="A175" s="10"/>
      <c r="B175" s="10"/>
    </row>
    <row r="176" spans="1:2">
      <c r="A176" s="10"/>
      <c r="B176" s="10"/>
    </row>
    <row r="177" spans="1:2">
      <c r="A177" s="10"/>
      <c r="B177" s="10"/>
    </row>
    <row r="178" spans="1:2">
      <c r="A178" s="10"/>
      <c r="B178" s="10"/>
    </row>
    <row r="179" spans="1:2">
      <c r="A179" s="10"/>
      <c r="B179" s="10"/>
    </row>
    <row r="180" spans="1:2">
      <c r="A180" s="10"/>
      <c r="B180" s="10"/>
    </row>
    <row r="181" spans="1:2">
      <c r="A181" s="10"/>
      <c r="B181" s="10"/>
    </row>
    <row r="182" spans="1:2">
      <c r="A182" s="10"/>
      <c r="B182" s="10"/>
    </row>
    <row r="183" spans="1:2">
      <c r="A183" s="10"/>
      <c r="B183" s="10"/>
    </row>
    <row r="184" spans="1:2">
      <c r="A184" s="10"/>
      <c r="B184" s="10"/>
    </row>
    <row r="185" spans="1:2">
      <c r="A185" s="10"/>
      <c r="B185" s="10"/>
    </row>
    <row r="186" spans="1:2">
      <c r="A186" s="10"/>
      <c r="B186" s="10"/>
    </row>
    <row r="187" spans="1:2">
      <c r="A187" s="10"/>
      <c r="B187" s="10"/>
    </row>
    <row r="188" spans="1:2">
      <c r="A188" s="10"/>
      <c r="B188" s="10"/>
    </row>
    <row r="189" spans="1:2">
      <c r="A189" s="10"/>
      <c r="B189" s="10"/>
    </row>
    <row r="190" spans="1:2">
      <c r="A190" s="10"/>
      <c r="B190" s="10"/>
    </row>
    <row r="191" spans="1:2">
      <c r="A191" s="10"/>
      <c r="B191" s="10"/>
    </row>
    <row r="192" spans="1:2">
      <c r="A192" s="10"/>
      <c r="B192" s="10"/>
    </row>
    <row r="193" spans="1:2">
      <c r="A193" s="10"/>
      <c r="B193" s="10"/>
    </row>
    <row r="194" spans="1:2">
      <c r="A194" s="10"/>
      <c r="B194" s="10"/>
    </row>
    <row r="195" spans="1:2">
      <c r="A195" s="10"/>
      <c r="B195" s="10"/>
    </row>
    <row r="196" spans="1:2">
      <c r="A196" s="10"/>
      <c r="B196" s="10"/>
    </row>
    <row r="197" spans="1:2">
      <c r="A197" s="10"/>
      <c r="B197" s="10"/>
    </row>
    <row r="198" spans="1:2">
      <c r="A198" s="10"/>
      <c r="B198" s="10"/>
    </row>
    <row r="199" spans="1:2">
      <c r="A199" s="10"/>
      <c r="B199" s="10"/>
    </row>
    <row r="200" spans="1:2">
      <c r="A200" s="10"/>
      <c r="B200" s="10"/>
    </row>
    <row r="201" spans="1:2">
      <c r="A201" s="10"/>
      <c r="B201" s="10"/>
    </row>
    <row r="202" spans="1:2">
      <c r="A202" s="10"/>
      <c r="B202" s="10"/>
    </row>
    <row r="203" spans="1:2">
      <c r="A203" s="10"/>
      <c r="B203" s="10"/>
    </row>
    <row r="204" spans="1:2">
      <c r="A204" s="10"/>
      <c r="B204" s="10"/>
    </row>
    <row r="205" spans="1:2">
      <c r="A205" s="10"/>
      <c r="B205" s="10"/>
    </row>
    <row r="206" spans="1:2">
      <c r="A206" s="10"/>
      <c r="B206" s="10"/>
    </row>
    <row r="207" spans="1:2">
      <c r="A207" s="10"/>
      <c r="B207" s="10"/>
    </row>
    <row r="208" spans="1:2">
      <c r="A208" s="10"/>
      <c r="B208" s="10"/>
    </row>
    <row r="209" spans="1:2">
      <c r="A209" s="10"/>
      <c r="B209" s="10"/>
    </row>
    <row r="210" spans="1:2">
      <c r="A210" s="10"/>
      <c r="B210" s="10"/>
    </row>
    <row r="211" spans="1:2">
      <c r="A211" s="10"/>
      <c r="B211" s="10"/>
    </row>
    <row r="212" spans="1:2">
      <c r="A212" s="10"/>
      <c r="B212" s="10"/>
    </row>
    <row r="213" spans="1:2">
      <c r="A213" s="10"/>
      <c r="B213" s="10"/>
    </row>
    <row r="214" spans="1:2">
      <c r="A214" s="10"/>
      <c r="B214" s="10"/>
    </row>
    <row r="215" spans="1:2">
      <c r="A215" s="10"/>
      <c r="B215" s="10"/>
    </row>
    <row r="216" spans="1:2">
      <c r="A216" s="10"/>
      <c r="B216" s="10"/>
    </row>
    <row r="217" spans="1:2">
      <c r="A217" s="10"/>
      <c r="B217" s="10"/>
    </row>
    <row r="218" spans="1:2">
      <c r="A218" s="10"/>
      <c r="B218" s="10"/>
    </row>
    <row r="219" spans="1:2">
      <c r="A219" s="10"/>
      <c r="B219" s="10"/>
    </row>
    <row r="220" spans="1:2">
      <c r="A220" s="10"/>
      <c r="B220" s="10"/>
    </row>
    <row r="221" spans="1:2">
      <c r="A221" s="10"/>
      <c r="B221" s="10"/>
    </row>
    <row r="222" spans="1:2">
      <c r="A222" s="10"/>
      <c r="B222" s="10"/>
    </row>
    <row r="223" spans="1:2">
      <c r="A223" s="10"/>
      <c r="B223" s="10"/>
    </row>
    <row r="224" spans="1:2">
      <c r="A224" s="10"/>
      <c r="B224" s="10"/>
    </row>
    <row r="225" spans="1:2">
      <c r="A225" s="10"/>
      <c r="B225" s="10"/>
    </row>
    <row r="226" spans="1:2">
      <c r="A226" s="10"/>
      <c r="B226" s="10"/>
    </row>
    <row r="227" spans="1:2">
      <c r="A227" s="10"/>
      <c r="B227" s="10"/>
    </row>
    <row r="228" spans="1:2">
      <c r="A228" s="10"/>
      <c r="B228" s="10"/>
    </row>
    <row r="229" spans="1:2">
      <c r="A229" s="10"/>
      <c r="B229" s="10"/>
    </row>
    <row r="230" spans="1:2">
      <c r="A230" s="10"/>
      <c r="B230" s="10"/>
    </row>
    <row r="231" spans="1:2">
      <c r="A231" s="10"/>
      <c r="B231" s="10"/>
    </row>
    <row r="232" spans="1:2">
      <c r="A232" s="10"/>
      <c r="B232" s="10"/>
    </row>
    <row r="233" spans="1:2">
      <c r="A233" s="10"/>
      <c r="B233" s="10"/>
    </row>
    <row r="234" spans="1:2">
      <c r="A234" s="10"/>
      <c r="B234" s="10"/>
    </row>
    <row r="235" spans="1:2">
      <c r="A235" s="10"/>
      <c r="B235" s="10"/>
    </row>
    <row r="236" spans="1:2">
      <c r="A236" s="10"/>
      <c r="B236" s="10"/>
    </row>
    <row r="237" spans="1:2">
      <c r="A237" s="10"/>
      <c r="B237" s="10"/>
    </row>
    <row r="238" spans="1:2">
      <c r="A238" s="10"/>
      <c r="B238" s="10"/>
    </row>
    <row r="239" spans="1:2">
      <c r="A239" s="10"/>
      <c r="B239" s="10"/>
    </row>
    <row r="240" spans="1:2">
      <c r="A240" s="10"/>
      <c r="B240" s="10"/>
    </row>
    <row r="241" spans="1:2">
      <c r="A241" s="10"/>
      <c r="B241" s="10"/>
    </row>
    <row r="242" spans="1:2">
      <c r="A242" s="10"/>
      <c r="B242" s="10"/>
    </row>
    <row r="243" spans="1:2">
      <c r="A243" s="10"/>
      <c r="B243" s="10"/>
    </row>
    <row r="244" spans="1:2">
      <c r="A244" s="10"/>
      <c r="B244" s="10"/>
    </row>
    <row r="245" spans="1:2">
      <c r="A245" s="10"/>
      <c r="B245" s="10"/>
    </row>
    <row r="246" spans="1:2">
      <c r="A246" s="10"/>
      <c r="B246" s="10"/>
    </row>
    <row r="247" spans="1:2">
      <c r="A247" s="10"/>
      <c r="B247" s="10"/>
    </row>
    <row r="248" spans="1:2">
      <c r="A248" s="10"/>
      <c r="B248" s="10"/>
    </row>
    <row r="249" spans="1:2">
      <c r="A249" s="10"/>
      <c r="B249" s="10"/>
    </row>
    <row r="250" spans="1:2">
      <c r="A250" s="10"/>
      <c r="B250" s="10"/>
    </row>
    <row r="251" spans="1:2">
      <c r="A251" s="10"/>
      <c r="B251" s="10"/>
    </row>
    <row r="252" spans="1:2">
      <c r="A252" s="10"/>
      <c r="B252" s="10"/>
    </row>
    <row r="253" spans="1:2">
      <c r="A253" s="10"/>
      <c r="B253" s="10"/>
    </row>
    <row r="254" spans="1:2">
      <c r="A254" s="10"/>
      <c r="B254" s="10"/>
    </row>
    <row r="255" spans="1:2">
      <c r="A255" s="10"/>
      <c r="B255" s="10"/>
    </row>
    <row r="256" spans="1:2">
      <c r="A256" s="10"/>
      <c r="B256" s="10"/>
    </row>
    <row r="257" spans="1:2">
      <c r="A257" s="10"/>
      <c r="B257" s="10"/>
    </row>
    <row r="258" spans="1:2">
      <c r="A258" s="10"/>
      <c r="B258" s="10"/>
    </row>
    <row r="259" spans="1:2">
      <c r="A259" s="10"/>
      <c r="B259" s="10"/>
    </row>
    <row r="260" spans="1:2">
      <c r="A260" s="10"/>
      <c r="B260" s="10"/>
    </row>
    <row r="261" spans="1:2">
      <c r="A261" s="10"/>
      <c r="B261" s="10"/>
    </row>
    <row r="262" spans="1:2">
      <c r="A262" s="10"/>
      <c r="B262" s="10"/>
    </row>
    <row r="263" spans="1:2">
      <c r="A263" s="10"/>
      <c r="B263" s="10"/>
    </row>
    <row r="264" spans="1:2">
      <c r="A264" s="10"/>
      <c r="B264" s="10"/>
    </row>
    <row r="265" spans="1:2">
      <c r="A265" s="10"/>
      <c r="B265" s="10"/>
    </row>
    <row r="266" spans="1:2">
      <c r="A266" s="10"/>
      <c r="B266" s="10"/>
    </row>
    <row r="267" spans="1:2">
      <c r="A267" s="10"/>
      <c r="B267" s="10"/>
    </row>
    <row r="268" spans="1:2">
      <c r="A268" s="10"/>
      <c r="B268" s="10"/>
    </row>
    <row r="269" spans="1:2">
      <c r="A269" s="10"/>
      <c r="B269" s="10"/>
    </row>
    <row r="270" spans="1:2">
      <c r="A270" s="10"/>
      <c r="B270" s="10"/>
    </row>
    <row r="271" spans="1:2">
      <c r="A271" s="10"/>
      <c r="B271" s="10"/>
    </row>
    <row r="272" spans="1:2">
      <c r="A272" s="10"/>
      <c r="B272" s="10"/>
    </row>
    <row r="273" spans="1:2">
      <c r="A273" s="10"/>
      <c r="B273" s="10"/>
    </row>
    <row r="274" spans="1:2">
      <c r="A274" s="10"/>
      <c r="B274" s="10"/>
    </row>
    <row r="275" spans="1:2">
      <c r="A275" s="10"/>
      <c r="B275" s="10"/>
    </row>
    <row r="276" spans="1:2">
      <c r="A276" s="10"/>
      <c r="B276" s="10"/>
    </row>
    <row r="277" spans="1:2">
      <c r="A277" s="10"/>
      <c r="B277" s="10"/>
    </row>
    <row r="278" spans="1:2">
      <c r="A278" s="10"/>
      <c r="B278" s="10"/>
    </row>
    <row r="279" spans="1:2">
      <c r="A279" s="10"/>
      <c r="B279" s="10"/>
    </row>
    <row r="280" spans="1:2">
      <c r="A280" s="10"/>
      <c r="B280" s="10"/>
    </row>
    <row r="281" spans="1:2">
      <c r="A281" s="10"/>
      <c r="B281" s="10"/>
    </row>
    <row r="282" spans="1:2">
      <c r="A282" s="10"/>
      <c r="B282" s="10"/>
    </row>
    <row r="283" spans="1:2">
      <c r="A283" s="10"/>
      <c r="B283" s="10"/>
    </row>
    <row r="284" spans="1:2">
      <c r="A284" s="10"/>
      <c r="B284" s="10"/>
    </row>
    <row r="285" spans="1:2">
      <c r="A285" s="10"/>
      <c r="B285" s="10"/>
    </row>
    <row r="286" spans="1:2">
      <c r="A286" s="10"/>
      <c r="B286" s="10"/>
    </row>
    <row r="287" spans="1:2">
      <c r="A287" s="10"/>
      <c r="B287" s="10"/>
    </row>
    <row r="288" spans="1:2">
      <c r="A288" s="10"/>
      <c r="B288" s="10"/>
    </row>
    <row r="289" spans="1:2">
      <c r="A289" s="10"/>
      <c r="B289" s="10"/>
    </row>
    <row r="290" spans="1:2">
      <c r="A290" s="10"/>
      <c r="B290" s="10"/>
    </row>
    <row r="291" spans="1:2">
      <c r="A291" s="10"/>
      <c r="B291" s="10"/>
    </row>
    <row r="292" spans="1:2">
      <c r="A292" s="10"/>
      <c r="B292" s="10"/>
    </row>
    <row r="293" spans="1:2">
      <c r="A293" s="10"/>
      <c r="B293" s="10"/>
    </row>
    <row r="294" spans="1:2">
      <c r="A294" s="10"/>
      <c r="B294" s="10"/>
    </row>
    <row r="295" spans="1:2">
      <c r="A295" s="10"/>
      <c r="B295" s="10"/>
    </row>
    <row r="296" spans="1:2">
      <c r="A296" s="10"/>
      <c r="B296" s="10"/>
    </row>
    <row r="297" spans="1:2">
      <c r="A297" s="10"/>
      <c r="B297" s="10"/>
    </row>
    <row r="298" spans="1:2">
      <c r="A298" s="10"/>
      <c r="B298" s="10"/>
    </row>
    <row r="299" spans="1:2">
      <c r="A299" s="10"/>
      <c r="B299" s="10"/>
    </row>
    <row r="300" spans="1:2">
      <c r="A300" s="10"/>
      <c r="B300" s="10"/>
    </row>
    <row r="301" spans="1:2">
      <c r="A301" s="10"/>
      <c r="B301" s="10"/>
    </row>
    <row r="302" spans="1:2">
      <c r="A302" s="10"/>
      <c r="B302" s="10"/>
    </row>
    <row r="303" spans="1:2">
      <c r="A303" s="10"/>
      <c r="B303" s="10"/>
    </row>
    <row r="304" spans="1:2">
      <c r="A304" s="10"/>
      <c r="B304" s="10"/>
    </row>
    <row r="305" spans="1:2">
      <c r="A305" s="10"/>
      <c r="B305" s="10"/>
    </row>
    <row r="306" spans="1:2">
      <c r="A306" s="10"/>
      <c r="B306" s="10"/>
    </row>
    <row r="307" spans="1:2">
      <c r="A307" s="10"/>
      <c r="B307" s="10"/>
    </row>
    <row r="308" spans="1:2">
      <c r="A308" s="10"/>
      <c r="B308" s="10"/>
    </row>
    <row r="309" spans="1:2">
      <c r="A309" s="10"/>
      <c r="B309" s="10"/>
    </row>
    <row r="310" spans="1:2">
      <c r="A310" s="10"/>
      <c r="B310" s="10"/>
    </row>
    <row r="311" spans="1:2">
      <c r="A311" s="10"/>
      <c r="B311" s="10"/>
    </row>
    <row r="312" spans="1:2">
      <c r="A312" s="10"/>
      <c r="B312" s="10"/>
    </row>
    <row r="313" spans="1:2">
      <c r="A313" s="10"/>
      <c r="B313" s="10"/>
    </row>
    <row r="314" spans="1:2">
      <c r="A314" s="10"/>
      <c r="B314" s="10"/>
    </row>
    <row r="315" spans="1:2">
      <c r="A315" s="10"/>
      <c r="B315" s="10"/>
    </row>
    <row r="316" spans="1:2">
      <c r="A316" s="10"/>
      <c r="B316" s="10"/>
    </row>
    <row r="317" spans="1:2">
      <c r="A317" s="10"/>
      <c r="B317" s="10"/>
    </row>
    <row r="318" spans="1:2">
      <c r="A318" s="10"/>
      <c r="B318" s="10"/>
    </row>
    <row r="319" spans="1:2">
      <c r="A319" s="10"/>
      <c r="B319" s="10"/>
    </row>
    <row r="320" spans="1:2">
      <c r="A320" s="10"/>
      <c r="B320" s="10"/>
    </row>
    <row r="321" spans="1:2">
      <c r="A321" s="10"/>
      <c r="B321" s="10"/>
    </row>
    <row r="322" spans="1:2">
      <c r="A322" s="10"/>
      <c r="B322" s="10"/>
    </row>
    <row r="323" spans="1:2">
      <c r="A323" s="10"/>
      <c r="B323" s="10"/>
    </row>
    <row r="324" spans="1:2">
      <c r="A324" s="10"/>
      <c r="B324" s="10"/>
    </row>
    <row r="325" spans="1:2">
      <c r="A325" s="10"/>
      <c r="B325" s="10"/>
    </row>
    <row r="326" spans="1:2">
      <c r="A326" s="10"/>
      <c r="B326" s="10"/>
    </row>
    <row r="327" spans="1:2">
      <c r="A327" s="10"/>
      <c r="B327" s="10"/>
    </row>
    <row r="328" spans="1:2">
      <c r="A328" s="10"/>
      <c r="B328" s="10"/>
    </row>
    <row r="329" spans="1:2">
      <c r="A329" s="10"/>
      <c r="B329" s="10"/>
    </row>
    <row r="330" spans="1:2">
      <c r="A330" s="10"/>
      <c r="B330" s="10"/>
    </row>
    <row r="331" spans="1:2">
      <c r="A331" s="10"/>
      <c r="B331" s="10"/>
    </row>
    <row r="332" spans="1:2">
      <c r="A332" s="10"/>
      <c r="B332" s="10"/>
    </row>
    <row r="333" spans="1:2">
      <c r="A333" s="10"/>
      <c r="B333" s="10"/>
    </row>
    <row r="334" spans="1:2">
      <c r="A334" s="10"/>
      <c r="B334" s="10"/>
    </row>
    <row r="335" spans="1:2">
      <c r="A335" s="10"/>
      <c r="B335" s="10"/>
    </row>
    <row r="336" spans="1:2">
      <c r="A336" s="10"/>
      <c r="B336" s="10"/>
    </row>
    <row r="337" spans="1:2">
      <c r="A337" s="10"/>
      <c r="B337" s="10"/>
    </row>
    <row r="338" spans="1:2">
      <c r="A338" s="10"/>
      <c r="B338" s="10"/>
    </row>
    <row r="339" spans="1:2">
      <c r="A339" s="10"/>
      <c r="B339" s="10"/>
    </row>
    <row r="340" spans="1:2">
      <c r="A340" s="10"/>
      <c r="B340" s="10"/>
    </row>
    <row r="341" spans="1:2">
      <c r="A341" s="10"/>
      <c r="B341" s="10"/>
    </row>
    <row r="342" spans="1:2">
      <c r="A342" s="10"/>
      <c r="B342" s="10"/>
    </row>
    <row r="343" spans="1:2">
      <c r="A343" s="10"/>
      <c r="B343" s="10"/>
    </row>
    <row r="344" spans="1:2">
      <c r="A344" s="10"/>
      <c r="B344" s="10"/>
    </row>
    <row r="345" spans="1:2">
      <c r="A345" s="10"/>
      <c r="B345" s="10"/>
    </row>
    <row r="346" spans="1:2">
      <c r="A346" s="10"/>
      <c r="B346" s="10"/>
    </row>
    <row r="347" spans="1:2">
      <c r="A347" s="10"/>
      <c r="B347" s="10"/>
    </row>
    <row r="348" spans="1:2">
      <c r="A348" s="10"/>
      <c r="B348" s="10"/>
    </row>
    <row r="349" spans="1:2">
      <c r="A349" s="10"/>
      <c r="B349" s="10"/>
    </row>
    <row r="350" spans="1:2">
      <c r="A350" s="10"/>
      <c r="B350" s="10"/>
    </row>
    <row r="351" spans="1:2">
      <c r="A351" s="10"/>
      <c r="B351" s="10"/>
    </row>
    <row r="352" spans="1:2">
      <c r="A352" s="10"/>
      <c r="B352" s="10"/>
    </row>
    <row r="353" spans="1:2">
      <c r="A353" s="10"/>
      <c r="B353" s="10"/>
    </row>
    <row r="354" spans="1:2">
      <c r="A354" s="10"/>
      <c r="B354" s="10"/>
    </row>
    <row r="355" spans="1:2">
      <c r="A355" s="10"/>
      <c r="B355" s="10"/>
    </row>
    <row r="356" spans="1:2">
      <c r="A356" s="10"/>
      <c r="B356" s="10"/>
    </row>
    <row r="357" spans="1:2">
      <c r="A357" s="10"/>
      <c r="B357" s="10"/>
    </row>
    <row r="358" spans="1:2">
      <c r="A358" s="10"/>
      <c r="B358" s="10"/>
    </row>
    <row r="359" spans="1:2">
      <c r="A359" s="10"/>
      <c r="B359" s="10"/>
    </row>
    <row r="360" spans="1:2">
      <c r="A360" s="10"/>
      <c r="B360" s="10"/>
    </row>
    <row r="361" spans="1:2">
      <c r="A361" s="10"/>
      <c r="B361" s="10"/>
    </row>
    <row r="362" spans="1:2">
      <c r="A362" s="10"/>
      <c r="B362" s="10"/>
    </row>
    <row r="363" spans="1:2">
      <c r="A363" s="10"/>
      <c r="B363" s="10"/>
    </row>
    <row r="364" spans="1:2">
      <c r="A364" s="10"/>
      <c r="B364" s="10"/>
    </row>
    <row r="365" spans="1:2">
      <c r="A365" s="10"/>
      <c r="B365" s="10"/>
    </row>
    <row r="366" spans="1:2">
      <c r="A366" s="10"/>
      <c r="B366" s="10"/>
    </row>
    <row r="367" spans="1:2">
      <c r="A367" s="10"/>
      <c r="B367" s="10"/>
    </row>
    <row r="368" spans="1:2">
      <c r="A368" s="10"/>
      <c r="B368" s="10"/>
    </row>
    <row r="369" spans="1:2">
      <c r="A369" s="10"/>
      <c r="B369" s="10"/>
    </row>
    <row r="370" spans="1:2">
      <c r="A370" s="10"/>
      <c r="B370" s="10"/>
    </row>
    <row r="371" spans="1:2">
      <c r="A371" s="10"/>
      <c r="B371" s="10"/>
    </row>
    <row r="372" spans="1:2">
      <c r="A372" s="10"/>
      <c r="B372" s="10"/>
    </row>
    <row r="373" spans="1:2">
      <c r="A373" s="10"/>
      <c r="B373" s="10"/>
    </row>
    <row r="374" spans="1:2">
      <c r="A374" s="10"/>
      <c r="B374" s="10"/>
    </row>
    <row r="375" spans="1:2">
      <c r="A375" s="10"/>
      <c r="B375" s="10"/>
    </row>
    <row r="376" spans="1:2">
      <c r="A376" s="10"/>
      <c r="B376" s="10"/>
    </row>
    <row r="377" spans="1:2">
      <c r="A377" s="10"/>
      <c r="B377" s="10"/>
    </row>
    <row r="378" spans="1:2">
      <c r="A378" s="10"/>
      <c r="B378" s="10"/>
    </row>
    <row r="379" spans="1:2">
      <c r="A379" s="10"/>
      <c r="B379" s="10"/>
    </row>
    <row r="380" spans="1:2">
      <c r="A380" s="10"/>
      <c r="B380" s="10"/>
    </row>
    <row r="381" spans="1:2">
      <c r="A381" s="10"/>
      <c r="B381" s="10"/>
    </row>
    <row r="382" spans="1:2">
      <c r="A382" s="10"/>
      <c r="B382" s="10"/>
    </row>
    <row r="383" spans="1:2">
      <c r="A383" s="10"/>
      <c r="B383" s="10"/>
    </row>
    <row r="384" spans="1:2">
      <c r="A384" s="10"/>
      <c r="B384" s="10"/>
    </row>
    <row r="385" spans="1:2">
      <c r="A385" s="10"/>
      <c r="B385" s="10"/>
    </row>
    <row r="386" spans="1:2">
      <c r="A386" s="10"/>
      <c r="B386" s="10"/>
    </row>
    <row r="387" spans="1:2">
      <c r="A387" s="10"/>
      <c r="B387" s="10"/>
    </row>
    <row r="388" spans="1:2">
      <c r="A388" s="10"/>
      <c r="B388" s="10"/>
    </row>
    <row r="389" spans="1:2">
      <c r="A389" s="10"/>
      <c r="B389" s="10"/>
    </row>
    <row r="390" spans="1:2">
      <c r="A390" s="10"/>
      <c r="B390" s="10"/>
    </row>
    <row r="391" spans="1:2">
      <c r="A391" s="10"/>
      <c r="B391" s="10"/>
    </row>
    <row r="392" spans="1:2">
      <c r="A392" s="10"/>
      <c r="B392" s="10"/>
    </row>
    <row r="393" spans="1:2">
      <c r="A393" s="10"/>
      <c r="B393" s="10"/>
    </row>
    <row r="394" spans="1:2">
      <c r="A394" s="10"/>
      <c r="B394" s="10"/>
    </row>
    <row r="395" spans="1:2">
      <c r="A395" s="10"/>
      <c r="B395" s="10"/>
    </row>
    <row r="396" spans="1:2">
      <c r="A396" s="10"/>
      <c r="B396" s="10"/>
    </row>
    <row r="397" spans="1:2">
      <c r="A397" s="10"/>
      <c r="B397" s="10"/>
    </row>
    <row r="398" spans="1:2">
      <c r="A398" s="10"/>
      <c r="B398" s="10"/>
    </row>
    <row r="399" spans="1:2">
      <c r="A399" s="10"/>
      <c r="B399" s="10"/>
    </row>
    <row r="400" spans="1:2">
      <c r="A400" s="10"/>
      <c r="B400" s="10"/>
    </row>
    <row r="401" spans="1:2">
      <c r="A401" s="10"/>
      <c r="B401" s="10"/>
    </row>
    <row r="402" spans="1:2">
      <c r="A402" s="10"/>
      <c r="B402" s="10"/>
    </row>
    <row r="403" spans="1:2">
      <c r="A403" s="10"/>
      <c r="B403" s="10"/>
    </row>
    <row r="404" spans="1:2">
      <c r="A404" s="10"/>
      <c r="B404" s="10"/>
    </row>
    <row r="405" spans="1:2">
      <c r="A405" s="10"/>
      <c r="B405" s="10"/>
    </row>
    <row r="406" spans="1:2">
      <c r="A406" s="10"/>
      <c r="B406" s="10"/>
    </row>
    <row r="407" spans="1:2">
      <c r="A407" s="10"/>
      <c r="B407" s="10"/>
    </row>
  </sheetData>
  <mergeCells count="2">
    <mergeCell ref="D30:J36"/>
    <mergeCell ref="D37:J38"/>
  </mergeCells>
  <pageMargins left="0.7" right="0.7" top="0.75" bottom="0.75" header="0.3" footer="0.3"/>
  <pageSetup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4:W56"/>
  <sheetViews>
    <sheetView view="pageBreakPreview" topLeftCell="D7" zoomScaleNormal="85" zoomScaleSheetLayoutView="100" workbookViewId="0">
      <selection activeCell="N52" sqref="N52"/>
    </sheetView>
  </sheetViews>
  <sheetFormatPr baseColWidth="10" defaultRowHeight="15"/>
  <cols>
    <col min="1" max="1" width="11.42578125" style="90"/>
    <col min="2" max="2" width="17.28515625" style="90" customWidth="1"/>
    <col min="3" max="5" width="15.5703125" style="90" customWidth="1"/>
    <col min="6" max="16384" width="11.42578125" style="90"/>
  </cols>
  <sheetData>
    <row r="4" spans="1:23">
      <c r="F4" s="91"/>
      <c r="G4" s="91"/>
      <c r="H4" s="91"/>
      <c r="I4" s="91"/>
      <c r="J4" s="91"/>
      <c r="K4" s="91"/>
      <c r="L4" s="91"/>
      <c r="M4" s="91"/>
      <c r="N4" s="91"/>
      <c r="O4" s="91"/>
      <c r="P4" s="91"/>
      <c r="Q4" s="91"/>
      <c r="R4" s="91"/>
      <c r="S4" s="91"/>
      <c r="T4" s="91"/>
      <c r="U4" s="91"/>
      <c r="V4" s="91"/>
      <c r="W4" s="91"/>
    </row>
    <row r="5" spans="1:23">
      <c r="F5" s="92"/>
      <c r="G5" s="91"/>
      <c r="H5" s="91"/>
      <c r="I5" s="91"/>
      <c r="J5" s="91"/>
      <c r="K5" s="91"/>
      <c r="L5" s="91"/>
      <c r="M5" s="91"/>
      <c r="N5" s="91"/>
      <c r="O5" s="91"/>
      <c r="P5" s="91"/>
      <c r="Q5" s="91"/>
      <c r="R5" s="91"/>
      <c r="S5" s="91"/>
      <c r="T5" s="91"/>
      <c r="U5" s="91"/>
      <c r="V5" s="91"/>
      <c r="W5" s="91"/>
    </row>
    <row r="6" spans="1:23" ht="90">
      <c r="A6" s="90" t="s">
        <v>0</v>
      </c>
      <c r="B6" s="93" t="s">
        <v>53</v>
      </c>
      <c r="C6" s="94" t="s">
        <v>54</v>
      </c>
      <c r="D6" s="95"/>
      <c r="E6" s="95"/>
      <c r="F6" s="91"/>
      <c r="G6" s="91"/>
      <c r="H6" s="91"/>
      <c r="I6" s="91"/>
      <c r="J6" s="91"/>
      <c r="K6" s="91"/>
      <c r="L6" s="91"/>
      <c r="M6" s="91"/>
      <c r="N6" s="91"/>
      <c r="O6" s="91"/>
      <c r="P6" s="91"/>
      <c r="Q6" s="91"/>
      <c r="R6" s="91"/>
      <c r="S6" s="91"/>
      <c r="T6" s="91"/>
      <c r="U6" s="91"/>
      <c r="V6" s="91"/>
      <c r="W6" s="91"/>
    </row>
    <row r="7" spans="1:23">
      <c r="A7" s="96">
        <v>39508</v>
      </c>
      <c r="B7" s="97">
        <v>0</v>
      </c>
      <c r="C7" s="97">
        <v>20.772352465387467</v>
      </c>
      <c r="D7" s="98"/>
      <c r="E7" s="98"/>
      <c r="F7" s="161" t="s">
        <v>45</v>
      </c>
      <c r="G7" s="91"/>
      <c r="H7" s="91"/>
      <c r="I7" s="91"/>
      <c r="J7" s="91"/>
      <c r="K7" s="91"/>
      <c r="L7" s="91"/>
      <c r="M7" s="91"/>
      <c r="N7" s="91"/>
      <c r="O7" s="91"/>
      <c r="P7" s="91"/>
      <c r="Q7" s="91"/>
      <c r="R7" s="91"/>
      <c r="S7" s="91"/>
      <c r="T7" s="91"/>
      <c r="U7" s="91"/>
      <c r="V7" s="91"/>
      <c r="W7" s="91"/>
    </row>
    <row r="8" spans="1:23" ht="15.75">
      <c r="A8" s="96">
        <v>39630</v>
      </c>
      <c r="B8" s="97">
        <v>-0.35714285714285715</v>
      </c>
      <c r="C8" s="97">
        <v>12.075976760124041</v>
      </c>
      <c r="D8" s="98"/>
      <c r="E8" s="98"/>
      <c r="F8" s="161" t="s">
        <v>55</v>
      </c>
      <c r="G8" s="99"/>
      <c r="H8" s="91"/>
      <c r="I8" s="91"/>
      <c r="J8" s="91"/>
      <c r="K8" s="91"/>
      <c r="L8" s="91"/>
      <c r="M8" s="91"/>
      <c r="N8" s="91"/>
      <c r="O8" s="91"/>
      <c r="P8" s="99"/>
      <c r="Q8" s="91"/>
      <c r="R8" s="91"/>
      <c r="S8" s="91"/>
      <c r="T8" s="91"/>
      <c r="U8" s="91"/>
      <c r="V8" s="91"/>
      <c r="W8" s="91"/>
    </row>
    <row r="9" spans="1:23">
      <c r="A9" s="96">
        <v>39722</v>
      </c>
      <c r="B9" s="97">
        <v>-0.7857142857142857</v>
      </c>
      <c r="C9" s="97">
        <v>6.3909948890058077</v>
      </c>
      <c r="D9" s="98"/>
      <c r="E9" s="98"/>
      <c r="F9" s="91"/>
      <c r="G9" s="91"/>
      <c r="H9" s="91"/>
      <c r="I9" s="91"/>
      <c r="J9" s="91"/>
      <c r="K9" s="91"/>
      <c r="L9" s="91"/>
      <c r="M9" s="91"/>
      <c r="N9" s="91"/>
      <c r="O9" s="91"/>
      <c r="P9" s="91"/>
      <c r="Q9" s="91"/>
      <c r="R9" s="91"/>
      <c r="S9" s="91"/>
      <c r="T9" s="91"/>
      <c r="U9" s="91"/>
      <c r="V9" s="91"/>
      <c r="W9" s="91"/>
    </row>
    <row r="10" spans="1:23">
      <c r="A10" s="96">
        <v>39783</v>
      </c>
      <c r="B10" s="97">
        <v>-0.8</v>
      </c>
      <c r="C10" s="97">
        <v>12.468527501384274</v>
      </c>
      <c r="D10" s="98"/>
      <c r="E10" s="98"/>
      <c r="F10" s="91"/>
      <c r="G10" s="91"/>
      <c r="H10" s="91"/>
      <c r="I10" s="91"/>
      <c r="J10" s="91"/>
      <c r="K10" s="91"/>
      <c r="L10" s="91"/>
      <c r="M10" s="91"/>
      <c r="N10" s="91"/>
      <c r="O10" s="91"/>
      <c r="P10" s="91"/>
      <c r="Q10" s="91"/>
      <c r="R10" s="91"/>
      <c r="S10" s="91"/>
      <c r="T10" s="91"/>
      <c r="U10" s="91"/>
      <c r="V10" s="91"/>
      <c r="W10" s="91"/>
    </row>
    <row r="11" spans="1:23">
      <c r="A11" s="96">
        <v>39873</v>
      </c>
      <c r="B11" s="97">
        <v>-0.77777777777777779</v>
      </c>
      <c r="C11" s="97">
        <v>9.5331224350013279</v>
      </c>
      <c r="D11" s="98"/>
      <c r="E11" s="98"/>
      <c r="F11" s="91"/>
      <c r="G11" s="91"/>
      <c r="H11" s="91"/>
      <c r="I11" s="91"/>
      <c r="J11" s="91"/>
      <c r="K11" s="91"/>
      <c r="L11" s="91"/>
      <c r="M11" s="91"/>
      <c r="N11" s="91"/>
      <c r="O11" s="91"/>
      <c r="P11" s="91"/>
      <c r="Q11" s="91"/>
      <c r="R11" s="91"/>
      <c r="S11" s="91"/>
      <c r="T11" s="91"/>
      <c r="U11" s="91"/>
      <c r="V11" s="91"/>
      <c r="W11" s="91"/>
    </row>
    <row r="12" spans="1:23">
      <c r="A12" s="96">
        <v>39965</v>
      </c>
      <c r="B12" s="97">
        <v>-0.52631578947368418</v>
      </c>
      <c r="C12" s="97">
        <v>7.7735675953192862</v>
      </c>
      <c r="D12" s="98"/>
      <c r="E12" s="98"/>
      <c r="F12" s="91"/>
      <c r="G12" s="91"/>
      <c r="H12" s="91"/>
      <c r="I12" s="91"/>
      <c r="J12" s="91"/>
      <c r="K12" s="91"/>
      <c r="L12" s="91"/>
      <c r="M12" s="91"/>
      <c r="N12" s="91"/>
      <c r="O12" s="91"/>
      <c r="P12" s="91"/>
      <c r="Q12" s="91"/>
      <c r="R12" s="91"/>
      <c r="S12" s="91"/>
      <c r="T12" s="91"/>
      <c r="U12" s="91"/>
      <c r="V12" s="91"/>
      <c r="W12" s="91"/>
    </row>
    <row r="13" spans="1:23">
      <c r="A13" s="96">
        <v>40057</v>
      </c>
      <c r="B13" s="97">
        <v>-0.5</v>
      </c>
      <c r="C13" s="97">
        <v>4.5045550124207745</v>
      </c>
      <c r="D13" s="98"/>
      <c r="E13" s="98"/>
      <c r="F13" s="91"/>
      <c r="G13" s="91"/>
      <c r="H13" s="91"/>
      <c r="I13" s="91"/>
      <c r="J13" s="91"/>
      <c r="K13" s="91"/>
      <c r="L13" s="91"/>
      <c r="M13" s="91"/>
      <c r="N13" s="91"/>
      <c r="O13" s="91"/>
      <c r="P13" s="91"/>
      <c r="Q13" s="91"/>
      <c r="R13" s="91"/>
      <c r="S13" s="91"/>
      <c r="T13" s="91"/>
      <c r="U13" s="91"/>
      <c r="V13" s="91"/>
      <c r="W13" s="91"/>
    </row>
    <row r="14" spans="1:23">
      <c r="A14" s="96">
        <v>40148</v>
      </c>
      <c r="B14" s="97">
        <v>-0.41176470588235292</v>
      </c>
      <c r="C14" s="97">
        <v>5.2831695758293051E-2</v>
      </c>
      <c r="D14" s="98"/>
      <c r="E14" s="98"/>
      <c r="F14" s="91"/>
      <c r="G14" s="91"/>
      <c r="H14" s="91"/>
      <c r="I14" s="91"/>
      <c r="J14" s="91"/>
      <c r="K14" s="91"/>
      <c r="L14" s="91"/>
      <c r="M14" s="91"/>
      <c r="N14" s="91"/>
      <c r="O14" s="91"/>
      <c r="P14" s="91"/>
      <c r="Q14" s="91"/>
      <c r="R14" s="91"/>
      <c r="S14" s="91"/>
      <c r="T14" s="91"/>
      <c r="U14" s="91"/>
      <c r="V14" s="91"/>
      <c r="W14" s="91"/>
    </row>
    <row r="15" spans="1:23">
      <c r="A15" s="96">
        <v>40238</v>
      </c>
      <c r="B15" s="97">
        <v>-0.33333333333333331</v>
      </c>
      <c r="C15" s="97">
        <v>2.0198988538070006</v>
      </c>
      <c r="D15" s="98"/>
      <c r="E15" s="98"/>
      <c r="F15" s="91"/>
      <c r="G15" s="91"/>
      <c r="H15" s="91"/>
      <c r="I15" s="91"/>
      <c r="J15" s="91"/>
      <c r="K15" s="91"/>
      <c r="L15" s="91"/>
      <c r="M15" s="91"/>
      <c r="N15" s="91"/>
      <c r="O15" s="91"/>
      <c r="P15" s="91"/>
      <c r="Q15" s="91"/>
      <c r="R15" s="91"/>
      <c r="S15" s="91"/>
      <c r="T15" s="91"/>
      <c r="U15" s="91"/>
      <c r="V15" s="91"/>
      <c r="W15" s="91"/>
    </row>
    <row r="16" spans="1:23">
      <c r="A16" s="96">
        <v>40330</v>
      </c>
      <c r="B16" s="97">
        <v>0</v>
      </c>
      <c r="C16" s="97">
        <v>6.2652095951662323</v>
      </c>
      <c r="D16" s="98"/>
      <c r="E16" s="98"/>
      <c r="F16" s="91"/>
      <c r="G16" s="91"/>
      <c r="H16" s="91"/>
      <c r="I16" s="91"/>
      <c r="J16" s="91"/>
      <c r="K16" s="91"/>
      <c r="L16" s="91"/>
      <c r="M16" s="91"/>
      <c r="N16" s="91"/>
      <c r="O16" s="91"/>
      <c r="P16" s="91"/>
      <c r="Q16" s="91"/>
      <c r="R16" s="91"/>
      <c r="S16" s="91"/>
      <c r="T16" s="91"/>
      <c r="U16" s="91"/>
      <c r="V16" s="91"/>
      <c r="W16" s="91"/>
    </row>
    <row r="17" spans="1:23">
      <c r="A17" s="96">
        <v>40422</v>
      </c>
      <c r="B17" s="97">
        <v>0.15789473684210525</v>
      </c>
      <c r="C17" s="97">
        <v>12.002152446741409</v>
      </c>
      <c r="D17" s="98"/>
      <c r="E17" s="98"/>
      <c r="F17" s="91"/>
      <c r="G17" s="91"/>
      <c r="H17" s="91"/>
      <c r="I17" s="91"/>
      <c r="J17" s="91"/>
      <c r="K17" s="91"/>
      <c r="L17" s="91"/>
      <c r="M17" s="91"/>
      <c r="N17" s="91"/>
      <c r="O17" s="91"/>
      <c r="P17" s="91"/>
      <c r="Q17" s="91"/>
      <c r="R17" s="91"/>
      <c r="S17" s="91"/>
      <c r="T17" s="91"/>
      <c r="U17" s="91"/>
      <c r="V17" s="91"/>
      <c r="W17" s="91"/>
    </row>
    <row r="18" spans="1:23">
      <c r="A18" s="96">
        <v>40513</v>
      </c>
      <c r="B18" s="97">
        <v>0.17647058823529413</v>
      </c>
      <c r="C18" s="97">
        <v>12.521562711058909</v>
      </c>
      <c r="D18" s="98"/>
      <c r="E18" s="98"/>
      <c r="F18" s="91"/>
      <c r="G18" s="91"/>
      <c r="H18" s="91"/>
      <c r="I18" s="91"/>
      <c r="J18" s="91"/>
      <c r="K18" s="91"/>
      <c r="L18" s="91"/>
      <c r="M18" s="91"/>
      <c r="N18" s="91"/>
      <c r="O18" s="91"/>
      <c r="P18" s="91"/>
      <c r="Q18" s="91"/>
      <c r="R18" s="91"/>
      <c r="S18" s="91"/>
      <c r="T18" s="91"/>
      <c r="U18" s="91"/>
      <c r="V18" s="91"/>
      <c r="W18" s="91"/>
    </row>
    <row r="19" spans="1:23">
      <c r="A19" s="96">
        <v>40603</v>
      </c>
      <c r="B19" s="97">
        <v>5.2631578947368418E-2</v>
      </c>
      <c r="C19" s="97">
        <v>16.835832411431142</v>
      </c>
      <c r="D19" s="98"/>
      <c r="E19" s="98"/>
      <c r="F19" s="91"/>
      <c r="G19" s="91"/>
      <c r="H19" s="91"/>
      <c r="I19" s="91"/>
      <c r="J19" s="91"/>
      <c r="K19" s="91"/>
      <c r="L19" s="91"/>
      <c r="M19" s="91"/>
      <c r="N19" s="91"/>
      <c r="O19" s="91"/>
      <c r="P19" s="91"/>
      <c r="Q19" s="91"/>
      <c r="R19" s="91"/>
      <c r="S19" s="91"/>
      <c r="T19" s="91"/>
      <c r="U19" s="91"/>
      <c r="V19" s="91"/>
      <c r="W19" s="91"/>
    </row>
    <row r="20" spans="1:23">
      <c r="A20" s="96">
        <v>40695</v>
      </c>
      <c r="B20" s="97">
        <v>-0.16666666666666666</v>
      </c>
      <c r="C20" s="97">
        <v>20.220208960599017</v>
      </c>
      <c r="D20" s="98"/>
      <c r="E20" s="98"/>
      <c r="F20" s="91"/>
      <c r="G20" s="91"/>
      <c r="H20" s="91"/>
      <c r="I20" s="91"/>
      <c r="J20" s="91"/>
      <c r="K20" s="91"/>
      <c r="L20" s="91"/>
      <c r="M20" s="91"/>
      <c r="N20" s="91"/>
      <c r="O20" s="91"/>
      <c r="P20" s="91"/>
      <c r="Q20" s="91"/>
      <c r="R20" s="91"/>
      <c r="S20" s="91"/>
      <c r="T20" s="91"/>
      <c r="U20" s="91"/>
      <c r="V20" s="91"/>
      <c r="W20" s="91"/>
    </row>
    <row r="21" spans="1:23">
      <c r="A21" s="96">
        <v>40787</v>
      </c>
      <c r="B21" s="97">
        <v>-4.7619047619047616E-2</v>
      </c>
      <c r="C21" s="97">
        <v>20.044071675721554</v>
      </c>
      <c r="D21" s="98"/>
      <c r="E21" s="98"/>
      <c r="F21" s="91"/>
      <c r="G21" s="91"/>
      <c r="H21" s="91"/>
      <c r="I21" s="91"/>
      <c r="J21" s="91"/>
      <c r="K21" s="91"/>
      <c r="L21" s="91"/>
      <c r="M21" s="91"/>
      <c r="N21" s="91"/>
      <c r="O21" s="91"/>
      <c r="P21" s="91"/>
      <c r="Q21" s="91"/>
      <c r="R21" s="91"/>
      <c r="S21" s="91"/>
      <c r="T21" s="91"/>
      <c r="U21" s="91"/>
      <c r="V21" s="91"/>
      <c r="W21" s="91"/>
    </row>
    <row r="22" spans="1:23">
      <c r="A22" s="96">
        <v>40878</v>
      </c>
      <c r="B22" s="97">
        <v>-0.23809523809523808</v>
      </c>
      <c r="C22" s="97">
        <v>19.880006544111261</v>
      </c>
      <c r="D22" s="100"/>
      <c r="E22" s="98"/>
      <c r="F22" s="91"/>
      <c r="G22" s="91"/>
      <c r="H22" s="91"/>
      <c r="I22" s="91"/>
      <c r="J22" s="91"/>
      <c r="K22" s="91"/>
      <c r="L22" s="91"/>
      <c r="M22" s="91"/>
      <c r="N22" s="91"/>
      <c r="O22" s="91"/>
      <c r="P22" s="91"/>
      <c r="Q22" s="91"/>
      <c r="R22" s="91"/>
      <c r="S22" s="91"/>
      <c r="T22" s="91"/>
      <c r="U22" s="91"/>
      <c r="V22" s="91"/>
      <c r="W22" s="91"/>
    </row>
    <row r="23" spans="1:23">
      <c r="A23" s="96">
        <v>40969</v>
      </c>
      <c r="B23" s="97">
        <v>-0.3888888888888889</v>
      </c>
      <c r="C23" s="97">
        <v>19.872018495009925</v>
      </c>
      <c r="D23" s="100"/>
      <c r="E23" s="98"/>
      <c r="F23" s="91"/>
      <c r="G23" s="91"/>
      <c r="H23" s="91"/>
      <c r="I23" s="91"/>
      <c r="J23" s="91"/>
      <c r="K23" s="91"/>
      <c r="L23" s="91"/>
      <c r="M23" s="91"/>
      <c r="N23" s="91"/>
      <c r="O23" s="91"/>
      <c r="P23" s="91"/>
      <c r="Q23" s="91"/>
      <c r="R23" s="91"/>
      <c r="S23" s="91"/>
      <c r="T23" s="91"/>
      <c r="U23" s="91"/>
      <c r="V23" s="91"/>
      <c r="W23" s="91"/>
    </row>
    <row r="24" spans="1:23">
      <c r="A24" s="96">
        <v>41061</v>
      </c>
      <c r="B24" s="97">
        <v>-0.52631578947368418</v>
      </c>
      <c r="C24" s="97">
        <v>16.937085688628308</v>
      </c>
      <c r="D24" s="100"/>
      <c r="E24" s="98"/>
      <c r="F24" s="91"/>
      <c r="G24" s="91"/>
      <c r="H24" s="91"/>
      <c r="I24" s="91"/>
      <c r="J24" s="91"/>
      <c r="K24" s="91"/>
      <c r="L24" s="91"/>
      <c r="M24" s="91"/>
      <c r="N24" s="91"/>
      <c r="O24" s="91"/>
      <c r="P24" s="91"/>
      <c r="Q24" s="91"/>
      <c r="R24" s="91"/>
      <c r="S24" s="91"/>
      <c r="T24" s="91"/>
      <c r="U24" s="91"/>
      <c r="V24" s="91"/>
      <c r="W24" s="91"/>
    </row>
    <row r="25" spans="1:23">
      <c r="A25" s="96">
        <v>41153</v>
      </c>
      <c r="B25" s="97">
        <v>-0.5</v>
      </c>
      <c r="C25" s="97">
        <v>15.046121793869949</v>
      </c>
      <c r="D25" s="97"/>
      <c r="E25" s="98"/>
      <c r="F25" s="91"/>
      <c r="G25" s="91"/>
      <c r="H25" s="91"/>
      <c r="I25" s="91"/>
      <c r="J25" s="91"/>
      <c r="K25" s="91"/>
      <c r="L25" s="91"/>
      <c r="M25" s="91"/>
      <c r="N25" s="91"/>
      <c r="O25" s="91"/>
      <c r="P25" s="91"/>
      <c r="Q25" s="91"/>
      <c r="R25" s="91"/>
      <c r="S25" s="91"/>
      <c r="T25" s="91"/>
      <c r="U25" s="91"/>
      <c r="V25" s="91"/>
      <c r="W25" s="91"/>
    </row>
    <row r="26" spans="1:23">
      <c r="A26" s="96">
        <v>41244</v>
      </c>
      <c r="B26" s="97">
        <v>-0.45454545454545453</v>
      </c>
      <c r="C26" s="97">
        <v>13.924958776717865</v>
      </c>
      <c r="D26" s="97"/>
      <c r="E26" s="98"/>
      <c r="F26" s="91"/>
      <c r="G26" s="91"/>
      <c r="H26" s="91"/>
      <c r="I26" s="91"/>
      <c r="J26" s="91"/>
      <c r="K26" s="91"/>
      <c r="L26" s="91"/>
      <c r="M26" s="91"/>
      <c r="N26" s="91"/>
      <c r="O26" s="91"/>
      <c r="P26" s="91"/>
      <c r="Q26" s="91"/>
      <c r="R26" s="91"/>
      <c r="S26" s="91"/>
      <c r="T26" s="91"/>
      <c r="U26" s="91"/>
      <c r="V26" s="91"/>
      <c r="W26" s="91"/>
    </row>
    <row r="27" spans="1:23">
      <c r="A27" s="96">
        <v>41334</v>
      </c>
      <c r="B27" s="97">
        <v>-0.47368421052631576</v>
      </c>
      <c r="C27" s="97">
        <v>12.466464366558538</v>
      </c>
      <c r="D27" s="97"/>
      <c r="E27" s="98"/>
      <c r="F27" s="91"/>
      <c r="G27" s="91"/>
      <c r="H27" s="91"/>
      <c r="I27" s="91"/>
      <c r="J27" s="91"/>
      <c r="K27" s="91"/>
      <c r="L27" s="91"/>
      <c r="M27" s="91"/>
      <c r="N27" s="91"/>
      <c r="O27" s="91"/>
      <c r="P27" s="91"/>
      <c r="Q27" s="91"/>
      <c r="R27" s="91"/>
      <c r="S27" s="91"/>
      <c r="T27" s="91"/>
      <c r="U27" s="91"/>
      <c r="V27" s="91"/>
      <c r="W27" s="91"/>
    </row>
    <row r="28" spans="1:23">
      <c r="A28" s="96">
        <v>41426</v>
      </c>
      <c r="B28" s="97">
        <v>-0.375</v>
      </c>
      <c r="C28" s="97">
        <v>10.653544339649645</v>
      </c>
      <c r="D28" s="97"/>
      <c r="E28" s="98"/>
      <c r="F28" s="91"/>
      <c r="G28" s="91"/>
      <c r="H28" s="91"/>
      <c r="I28" s="91"/>
      <c r="J28" s="91"/>
      <c r="K28" s="91"/>
      <c r="L28" s="91"/>
      <c r="M28" s="91"/>
      <c r="N28" s="91"/>
      <c r="O28" s="91"/>
      <c r="P28" s="91"/>
      <c r="Q28" s="91"/>
      <c r="R28" s="91"/>
      <c r="S28" s="91"/>
      <c r="T28" s="91"/>
      <c r="U28" s="91"/>
      <c r="V28" s="91"/>
      <c r="W28" s="91"/>
    </row>
    <row r="29" spans="1:23">
      <c r="A29" s="96">
        <v>41518</v>
      </c>
      <c r="B29" s="97">
        <v>-0.21052631578947367</v>
      </c>
      <c r="C29" s="97">
        <v>10.055786356542962</v>
      </c>
      <c r="D29" s="97"/>
      <c r="E29" s="101"/>
      <c r="F29" s="91"/>
      <c r="G29" s="91"/>
      <c r="H29" s="91"/>
      <c r="I29" s="91"/>
      <c r="J29" s="91"/>
      <c r="K29" s="91"/>
      <c r="L29" s="91"/>
      <c r="M29" s="91"/>
      <c r="N29" s="91"/>
      <c r="O29" s="91"/>
      <c r="P29" s="91"/>
      <c r="Q29" s="91"/>
      <c r="R29" s="91"/>
      <c r="S29" s="91"/>
      <c r="T29" s="91"/>
      <c r="U29" s="91"/>
      <c r="V29" s="91"/>
      <c r="W29" s="91"/>
    </row>
    <row r="30" spans="1:23">
      <c r="A30" s="96">
        <v>41609</v>
      </c>
      <c r="B30" s="97">
        <v>-0.125</v>
      </c>
      <c r="C30" s="97">
        <v>9.711974637074583</v>
      </c>
      <c r="D30" s="97"/>
      <c r="E30" s="101"/>
      <c r="G30" s="91"/>
      <c r="H30" s="91"/>
      <c r="I30" s="91"/>
      <c r="J30" s="91"/>
      <c r="K30" s="91"/>
      <c r="L30" s="91"/>
      <c r="M30" s="91"/>
      <c r="N30" s="91"/>
      <c r="O30" s="91"/>
      <c r="P30" s="91"/>
      <c r="Q30" s="91"/>
      <c r="R30" s="91"/>
      <c r="S30" s="91"/>
      <c r="T30" s="91"/>
      <c r="U30" s="91"/>
      <c r="V30" s="91"/>
      <c r="W30" s="91"/>
    </row>
    <row r="31" spans="1:23">
      <c r="A31" s="96">
        <v>41699</v>
      </c>
      <c r="B31" s="102">
        <v>0.11764705882352941</v>
      </c>
      <c r="C31" s="97">
        <v>8.5941687811721845</v>
      </c>
      <c r="E31" s="101"/>
      <c r="F31" s="103" t="s">
        <v>46</v>
      </c>
      <c r="G31" s="91"/>
      <c r="H31" s="91"/>
      <c r="I31" s="91"/>
      <c r="J31" s="91"/>
      <c r="K31" s="91"/>
      <c r="L31" s="91"/>
      <c r="M31" s="91"/>
      <c r="N31" s="91"/>
      <c r="O31" s="91"/>
      <c r="P31" s="91"/>
      <c r="Q31" s="91"/>
      <c r="R31" s="91"/>
      <c r="S31" s="91"/>
      <c r="T31" s="91"/>
      <c r="U31" s="91"/>
      <c r="V31" s="91"/>
      <c r="W31" s="91"/>
    </row>
    <row r="32" spans="1:23">
      <c r="A32" s="96">
        <v>41791</v>
      </c>
      <c r="B32" s="102">
        <v>-0.17647058823529413</v>
      </c>
      <c r="C32" s="97">
        <v>8.6388452581880557</v>
      </c>
      <c r="F32" s="91"/>
      <c r="G32" s="91"/>
      <c r="H32" s="91"/>
      <c r="I32" s="91"/>
      <c r="J32" s="91"/>
      <c r="K32" s="91"/>
      <c r="L32" s="91"/>
      <c r="M32" s="91"/>
      <c r="N32" s="91"/>
      <c r="O32" s="91"/>
      <c r="P32" s="91"/>
      <c r="Q32" s="91"/>
      <c r="R32" s="91"/>
      <c r="S32" s="91"/>
      <c r="T32" s="91"/>
      <c r="U32" s="91"/>
      <c r="V32" s="91"/>
      <c r="W32" s="91"/>
    </row>
    <row r="33" spans="1:23">
      <c r="A33" s="96">
        <v>41883</v>
      </c>
      <c r="B33" s="102">
        <v>-0.23529411764705882</v>
      </c>
      <c r="D33" s="104"/>
      <c r="G33" s="91"/>
      <c r="H33" s="91"/>
      <c r="I33" s="91"/>
      <c r="J33" s="91"/>
      <c r="K33" s="91"/>
      <c r="L33" s="91"/>
      <c r="M33" s="91"/>
      <c r="N33" s="91"/>
      <c r="O33" s="91"/>
      <c r="P33" s="91"/>
      <c r="Q33" s="91"/>
      <c r="R33" s="91"/>
      <c r="S33" s="91"/>
      <c r="T33" s="91"/>
      <c r="U33" s="91"/>
      <c r="V33" s="91"/>
      <c r="W33" s="91"/>
    </row>
    <row r="34" spans="1:23">
      <c r="D34" s="104"/>
      <c r="F34" s="91"/>
      <c r="G34" s="91"/>
      <c r="H34" s="91"/>
      <c r="I34" s="91"/>
      <c r="J34" s="91"/>
      <c r="K34" s="91"/>
      <c r="L34" s="91"/>
      <c r="M34" s="91"/>
      <c r="N34" s="91"/>
      <c r="O34" s="91"/>
      <c r="P34" s="91"/>
      <c r="Q34" s="91"/>
      <c r="R34" s="91"/>
      <c r="S34" s="91"/>
      <c r="T34" s="91"/>
      <c r="U34" s="91"/>
      <c r="V34" s="91"/>
      <c r="W34" s="91"/>
    </row>
    <row r="35" spans="1:23">
      <c r="F35" s="91"/>
      <c r="G35" s="91"/>
      <c r="H35" s="91"/>
      <c r="I35" s="91"/>
      <c r="J35" s="91"/>
      <c r="K35" s="91"/>
      <c r="L35" s="91"/>
      <c r="M35" s="91"/>
      <c r="N35" s="91"/>
      <c r="O35" s="91"/>
      <c r="P35" s="91"/>
      <c r="Q35" s="91"/>
      <c r="R35" s="91"/>
      <c r="S35" s="91"/>
      <c r="T35" s="91"/>
      <c r="U35" s="91"/>
      <c r="V35" s="91"/>
      <c r="W35" s="91"/>
    </row>
    <row r="36" spans="1:23">
      <c r="F36" s="91"/>
      <c r="G36" s="91"/>
      <c r="H36" s="91"/>
      <c r="I36" s="91"/>
      <c r="J36" s="91"/>
      <c r="K36" s="91"/>
      <c r="L36" s="91"/>
      <c r="M36" s="91"/>
      <c r="N36" s="91"/>
      <c r="O36" s="91"/>
      <c r="P36" s="91"/>
      <c r="Q36" s="91"/>
      <c r="R36" s="91"/>
      <c r="S36" s="91"/>
      <c r="T36" s="91"/>
      <c r="U36" s="91"/>
      <c r="V36" s="91"/>
      <c r="W36" s="91"/>
    </row>
    <row r="37" spans="1:23">
      <c r="F37" s="91"/>
      <c r="G37" s="91"/>
      <c r="H37" s="91"/>
      <c r="I37" s="91"/>
      <c r="J37" s="91"/>
      <c r="K37" s="91"/>
      <c r="L37" s="91"/>
      <c r="M37" s="91"/>
      <c r="N37" s="91"/>
      <c r="O37" s="91"/>
      <c r="P37" s="91"/>
      <c r="Q37" s="91"/>
      <c r="R37" s="91"/>
      <c r="S37" s="91"/>
      <c r="T37" s="91"/>
      <c r="U37" s="91"/>
      <c r="V37" s="91"/>
      <c r="W37" s="91"/>
    </row>
    <row r="38" spans="1:23">
      <c r="F38" s="91"/>
      <c r="G38" s="91"/>
      <c r="H38" s="91"/>
      <c r="I38" s="91"/>
      <c r="J38" s="91"/>
      <c r="K38" s="91"/>
      <c r="L38" s="91"/>
      <c r="M38" s="91"/>
      <c r="N38" s="91"/>
      <c r="O38" s="91"/>
      <c r="P38" s="91"/>
      <c r="Q38" s="91"/>
      <c r="R38" s="91"/>
      <c r="S38" s="91"/>
      <c r="T38" s="91"/>
      <c r="U38" s="91"/>
      <c r="V38" s="91"/>
      <c r="W38" s="91"/>
    </row>
    <row r="39" spans="1:23">
      <c r="F39" s="91"/>
      <c r="G39" s="91"/>
      <c r="H39" s="91"/>
      <c r="I39" s="91"/>
      <c r="J39" s="91"/>
      <c r="K39" s="91"/>
      <c r="L39" s="91"/>
      <c r="M39" s="91"/>
      <c r="N39" s="91"/>
      <c r="O39" s="91"/>
      <c r="P39" s="91"/>
      <c r="Q39" s="91"/>
      <c r="R39" s="91"/>
      <c r="S39" s="91"/>
      <c r="T39" s="91"/>
      <c r="U39" s="91"/>
      <c r="V39" s="91"/>
      <c r="W39" s="91"/>
    </row>
    <row r="40" spans="1:23">
      <c r="F40" s="91"/>
      <c r="G40" s="91"/>
      <c r="H40" s="91"/>
      <c r="I40" s="91"/>
      <c r="J40" s="91"/>
      <c r="K40" s="91"/>
      <c r="L40" s="91"/>
      <c r="M40" s="91"/>
      <c r="N40" s="91"/>
      <c r="O40" s="91"/>
      <c r="P40" s="91"/>
      <c r="Q40" s="91"/>
      <c r="R40" s="91"/>
      <c r="S40" s="91"/>
      <c r="T40" s="91"/>
      <c r="U40" s="91"/>
      <c r="V40" s="91"/>
      <c r="W40" s="91"/>
    </row>
    <row r="41" spans="1:23">
      <c r="F41" s="91"/>
      <c r="G41" s="91"/>
      <c r="H41" s="91"/>
      <c r="I41" s="91"/>
      <c r="J41" s="91"/>
      <c r="K41" s="91"/>
      <c r="L41" s="91"/>
      <c r="M41" s="91"/>
      <c r="N41" s="91"/>
      <c r="O41" s="91"/>
      <c r="P41" s="91"/>
      <c r="Q41" s="91"/>
      <c r="R41" s="91"/>
      <c r="S41" s="91"/>
      <c r="T41" s="91"/>
      <c r="U41" s="91"/>
      <c r="V41" s="91"/>
      <c r="W41" s="91"/>
    </row>
    <row r="42" spans="1:23">
      <c r="F42" s="91"/>
      <c r="G42" s="91"/>
      <c r="H42" s="91"/>
      <c r="I42" s="91"/>
      <c r="J42" s="91"/>
      <c r="K42" s="91"/>
      <c r="L42" s="91"/>
      <c r="M42" s="91"/>
      <c r="N42" s="91"/>
      <c r="O42" s="91"/>
      <c r="P42" s="91"/>
      <c r="Q42" s="91"/>
      <c r="R42" s="91"/>
      <c r="S42" s="91"/>
      <c r="T42" s="91"/>
      <c r="U42" s="91"/>
      <c r="V42" s="91"/>
      <c r="W42" s="91"/>
    </row>
    <row r="43" spans="1:23">
      <c r="F43" s="91"/>
      <c r="G43" s="91"/>
      <c r="H43" s="91"/>
      <c r="I43" s="91"/>
      <c r="J43" s="91"/>
      <c r="K43" s="91"/>
      <c r="L43" s="91"/>
      <c r="M43" s="91"/>
      <c r="N43" s="91"/>
      <c r="O43" s="91"/>
      <c r="P43" s="91"/>
      <c r="Q43" s="91"/>
      <c r="R43" s="91"/>
      <c r="S43" s="91"/>
      <c r="T43" s="91"/>
      <c r="U43" s="91"/>
      <c r="V43" s="91"/>
      <c r="W43" s="91"/>
    </row>
    <row r="44" spans="1:23">
      <c r="F44" s="91"/>
      <c r="G44" s="91"/>
      <c r="H44" s="91"/>
      <c r="I44" s="91"/>
      <c r="J44" s="91"/>
      <c r="K44" s="91"/>
      <c r="L44" s="91"/>
      <c r="M44" s="91"/>
      <c r="N44" s="91"/>
      <c r="O44" s="91"/>
      <c r="P44" s="91"/>
      <c r="Q44" s="91"/>
      <c r="R44" s="91"/>
      <c r="S44" s="91"/>
      <c r="T44" s="91"/>
      <c r="U44" s="91"/>
      <c r="V44" s="91"/>
      <c r="W44" s="91"/>
    </row>
    <row r="45" spans="1:23">
      <c r="F45" s="91"/>
      <c r="G45" s="91"/>
      <c r="H45" s="91"/>
      <c r="I45" s="91"/>
      <c r="J45" s="91"/>
      <c r="K45" s="91"/>
      <c r="L45" s="91"/>
      <c r="M45" s="91"/>
      <c r="N45" s="91"/>
      <c r="O45" s="91"/>
      <c r="P45" s="91"/>
      <c r="Q45" s="91"/>
      <c r="R45" s="91"/>
      <c r="S45" s="91"/>
      <c r="T45" s="91"/>
      <c r="U45" s="91"/>
      <c r="V45" s="91"/>
      <c r="W45" s="91"/>
    </row>
    <row r="46" spans="1:23">
      <c r="F46" s="91"/>
      <c r="G46" s="91"/>
      <c r="H46" s="91"/>
      <c r="I46" s="91"/>
      <c r="J46" s="91"/>
      <c r="K46" s="91"/>
      <c r="L46" s="91"/>
      <c r="M46" s="91"/>
      <c r="N46" s="91"/>
      <c r="O46" s="173"/>
      <c r="P46" s="91"/>
      <c r="Q46" s="91"/>
      <c r="R46" s="91"/>
      <c r="S46" s="91"/>
      <c r="T46" s="91"/>
      <c r="U46" s="91"/>
      <c r="V46" s="91"/>
      <c r="W46" s="91"/>
    </row>
    <row r="47" spans="1:23">
      <c r="F47" s="91"/>
      <c r="G47" s="91"/>
      <c r="H47" s="91"/>
      <c r="I47" s="91"/>
      <c r="J47" s="91"/>
      <c r="K47" s="91"/>
      <c r="L47" s="91"/>
      <c r="M47" s="91"/>
      <c r="N47" s="91"/>
      <c r="O47" s="91"/>
      <c r="P47" s="91"/>
      <c r="Q47" s="91"/>
      <c r="R47" s="91"/>
      <c r="S47" s="91"/>
      <c r="T47" s="91"/>
      <c r="U47" s="91"/>
      <c r="V47" s="91"/>
      <c r="W47" s="91"/>
    </row>
    <row r="48" spans="1:23">
      <c r="F48" s="91"/>
      <c r="G48" s="91"/>
      <c r="H48" s="91"/>
      <c r="I48" s="91"/>
      <c r="J48" s="91"/>
      <c r="K48" s="91"/>
      <c r="L48" s="91"/>
      <c r="M48" s="91"/>
      <c r="N48" s="91"/>
      <c r="O48" s="91"/>
      <c r="P48" s="91"/>
      <c r="Q48" s="91"/>
      <c r="R48" s="91"/>
      <c r="S48" s="91"/>
      <c r="T48" s="91"/>
      <c r="U48" s="91"/>
      <c r="V48" s="91"/>
      <c r="W48" s="91"/>
    </row>
    <row r="49" spans="6:23">
      <c r="F49" s="91"/>
      <c r="G49" s="91"/>
      <c r="H49" s="91"/>
      <c r="I49" s="91"/>
      <c r="J49" s="91"/>
      <c r="K49" s="91"/>
      <c r="L49" s="91"/>
      <c r="M49" s="91"/>
      <c r="N49" s="91"/>
      <c r="O49" s="91"/>
      <c r="P49" s="91"/>
      <c r="Q49" s="91"/>
      <c r="R49" s="91"/>
      <c r="S49" s="91"/>
      <c r="T49" s="91"/>
      <c r="U49" s="91"/>
      <c r="V49" s="91"/>
      <c r="W49" s="91"/>
    </row>
    <row r="50" spans="6:23">
      <c r="F50" s="91"/>
      <c r="G50" s="91"/>
      <c r="H50" s="91"/>
      <c r="I50" s="91"/>
      <c r="J50" s="91"/>
      <c r="K50" s="91"/>
      <c r="L50" s="91"/>
      <c r="M50" s="91"/>
      <c r="N50" s="91"/>
      <c r="O50" s="91"/>
      <c r="P50" s="91"/>
      <c r="Q50" s="91"/>
      <c r="R50" s="91"/>
      <c r="S50" s="91"/>
      <c r="T50" s="91"/>
      <c r="U50" s="91"/>
      <c r="V50" s="91"/>
      <c r="W50" s="91"/>
    </row>
    <row r="51" spans="6:23">
      <c r="F51" s="91"/>
      <c r="G51" s="91"/>
      <c r="H51" s="91"/>
      <c r="I51" s="91"/>
      <c r="J51" s="91"/>
      <c r="K51" s="91"/>
      <c r="L51" s="91"/>
      <c r="M51" s="91"/>
      <c r="N51" s="91"/>
      <c r="O51" s="91"/>
      <c r="P51" s="91"/>
      <c r="Q51" s="91"/>
      <c r="R51" s="91"/>
      <c r="S51" s="91"/>
      <c r="T51" s="91"/>
      <c r="U51" s="91"/>
      <c r="V51" s="91"/>
      <c r="W51" s="91"/>
    </row>
    <row r="52" spans="6:23">
      <c r="F52" s="91"/>
      <c r="G52" s="91"/>
      <c r="H52" s="91"/>
      <c r="I52" s="91"/>
      <c r="J52" s="91"/>
      <c r="K52" s="91"/>
      <c r="L52" s="91"/>
      <c r="M52" s="91"/>
      <c r="N52" s="91"/>
      <c r="O52" s="91"/>
      <c r="P52" s="91"/>
      <c r="Q52" s="91"/>
      <c r="R52" s="91"/>
      <c r="S52" s="91"/>
      <c r="T52" s="91"/>
      <c r="U52" s="91"/>
      <c r="V52" s="91"/>
      <c r="W52" s="91"/>
    </row>
    <row r="53" spans="6:23">
      <c r="F53" s="91"/>
      <c r="G53" s="91"/>
      <c r="H53" s="91"/>
      <c r="I53" s="91"/>
      <c r="J53" s="91"/>
      <c r="K53" s="91"/>
      <c r="L53" s="91"/>
      <c r="M53" s="91"/>
      <c r="N53" s="91"/>
      <c r="O53" s="91"/>
      <c r="P53" s="91"/>
      <c r="Q53" s="91"/>
      <c r="R53" s="91"/>
      <c r="S53" s="91"/>
      <c r="T53" s="91"/>
      <c r="U53" s="91"/>
      <c r="V53" s="91"/>
      <c r="W53" s="91"/>
    </row>
    <row r="54" spans="6:23">
      <c r="F54" s="91"/>
      <c r="G54" s="91"/>
      <c r="H54" s="91"/>
      <c r="I54" s="91"/>
      <c r="J54" s="91"/>
      <c r="K54" s="91"/>
      <c r="L54" s="91"/>
      <c r="M54" s="91"/>
      <c r="N54" s="91"/>
      <c r="O54" s="91"/>
      <c r="P54" s="91"/>
      <c r="Q54" s="91"/>
      <c r="R54" s="91"/>
      <c r="S54" s="91"/>
      <c r="T54" s="91"/>
      <c r="U54" s="91"/>
      <c r="V54" s="91"/>
      <c r="W54" s="91"/>
    </row>
    <row r="55" spans="6:23">
      <c r="G55" s="91"/>
      <c r="H55" s="91"/>
      <c r="I55" s="91"/>
      <c r="J55" s="91"/>
      <c r="K55" s="91"/>
      <c r="L55" s="91"/>
      <c r="M55" s="91"/>
      <c r="N55" s="91"/>
      <c r="O55" s="91"/>
      <c r="P55" s="91"/>
      <c r="Q55" s="91"/>
      <c r="R55" s="91"/>
      <c r="S55" s="91"/>
      <c r="T55" s="91"/>
      <c r="U55" s="91"/>
      <c r="V55" s="91"/>
      <c r="W55" s="91"/>
    </row>
    <row r="56" spans="6:23">
      <c r="J56" s="91"/>
      <c r="K56" s="91"/>
      <c r="L56" s="91"/>
      <c r="M56" s="91"/>
      <c r="N56" s="91"/>
      <c r="O56" s="91"/>
      <c r="P56" s="91"/>
      <c r="Q56" s="91"/>
      <c r="R56" s="91"/>
    </row>
  </sheetData>
  <pageMargins left="0.7" right="0.7" top="0.75" bottom="0.75" header="0.3" footer="0.3"/>
  <pageSetup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248"/>
  <sheetViews>
    <sheetView view="pageBreakPreview" topLeftCell="G4" zoomScale="90" zoomScaleNormal="85" zoomScaleSheetLayoutView="90" workbookViewId="0">
      <selection activeCell="N52" sqref="N52"/>
    </sheetView>
  </sheetViews>
  <sheetFormatPr baseColWidth="10" defaultRowHeight="15"/>
  <cols>
    <col min="1" max="1" width="10.7109375" style="10" customWidth="1"/>
    <col min="2" max="5" width="18.42578125" style="10" customWidth="1"/>
    <col min="6" max="10" width="11.42578125" style="59"/>
    <col min="11" max="19" width="11.42578125" style="10"/>
    <col min="20" max="20" width="11.28515625" style="10" customWidth="1"/>
    <col min="21" max="22" width="11.42578125" style="10"/>
    <col min="23" max="23" width="15.85546875" style="10" bestFit="1" customWidth="1"/>
    <col min="24" max="24" width="17.28515625" style="10" bestFit="1" customWidth="1"/>
    <col min="25" max="16384" width="11.42578125" style="10"/>
  </cols>
  <sheetData>
    <row r="1" spans="1:36" s="4" customFormat="1" ht="103.5" customHeight="1">
      <c r="A1" s="156" t="s">
        <v>0</v>
      </c>
      <c r="B1" s="71" t="s">
        <v>24</v>
      </c>
      <c r="C1" s="71" t="s">
        <v>25</v>
      </c>
      <c r="D1" s="71" t="s">
        <v>26</v>
      </c>
      <c r="E1" s="71" t="s">
        <v>56</v>
      </c>
      <c r="F1" s="70"/>
      <c r="G1" s="70"/>
      <c r="H1" s="70"/>
      <c r="I1" s="70"/>
      <c r="J1" s="70"/>
      <c r="V1" s="159"/>
      <c r="W1" s="159"/>
      <c r="X1" s="159"/>
      <c r="Y1" s="159"/>
      <c r="Z1" s="159"/>
      <c r="AA1" s="159"/>
      <c r="AD1" s="159"/>
      <c r="AE1" s="159"/>
      <c r="AF1" s="159"/>
      <c r="AG1" s="159"/>
      <c r="AH1" s="159"/>
    </row>
    <row r="2" spans="1:36">
      <c r="A2" s="157">
        <v>37621</v>
      </c>
      <c r="B2" s="73">
        <v>19.885519281574314</v>
      </c>
      <c r="C2" s="73">
        <v>15.948884161833517</v>
      </c>
      <c r="D2" s="73">
        <v>2.9314219815098168</v>
      </c>
      <c r="E2" s="105"/>
      <c r="F2" s="74"/>
      <c r="G2" s="74"/>
      <c r="H2" s="74"/>
      <c r="I2" s="74"/>
      <c r="J2" s="74"/>
      <c r="L2" s="13"/>
      <c r="V2" s="160"/>
    </row>
    <row r="3" spans="1:36">
      <c r="A3" s="157">
        <v>37652</v>
      </c>
      <c r="B3" s="73">
        <v>19.654745130644383</v>
      </c>
      <c r="C3" s="73">
        <v>15.763795195508333</v>
      </c>
      <c r="D3" s="73">
        <v>2.8974024312720577</v>
      </c>
      <c r="E3" s="105"/>
      <c r="F3" s="74"/>
      <c r="G3" s="74"/>
      <c r="H3" s="74"/>
      <c r="I3" s="74"/>
      <c r="J3" s="74"/>
      <c r="L3" s="13"/>
      <c r="V3" s="160"/>
    </row>
    <row r="4" spans="1:36">
      <c r="A4" s="157">
        <v>37680</v>
      </c>
      <c r="B4" s="73">
        <v>19.282814252496024</v>
      </c>
      <c r="C4" s="73">
        <v>15.772757033709393</v>
      </c>
      <c r="D4" s="73">
        <v>2.889560329754671</v>
      </c>
      <c r="E4" s="105"/>
      <c r="F4" s="74"/>
      <c r="G4" s="74"/>
      <c r="H4" s="74"/>
      <c r="I4" s="74"/>
      <c r="J4" s="165" t="s">
        <v>61</v>
      </c>
      <c r="L4" s="13"/>
      <c r="V4" s="160"/>
    </row>
    <row r="5" spans="1:36">
      <c r="A5" s="157">
        <v>37711</v>
      </c>
      <c r="B5" s="73">
        <v>19.082991419261212</v>
      </c>
      <c r="C5" s="73">
        <v>15.60930801770958</v>
      </c>
      <c r="D5" s="73">
        <v>2.8596165607040303</v>
      </c>
      <c r="E5" s="105"/>
      <c r="F5" s="74"/>
      <c r="G5" s="74"/>
      <c r="H5" s="74"/>
      <c r="I5" s="74"/>
      <c r="J5" s="165" t="s">
        <v>50</v>
      </c>
      <c r="L5" s="13"/>
      <c r="V5" s="160"/>
    </row>
    <row r="6" spans="1:36">
      <c r="A6" s="157">
        <v>37741</v>
      </c>
      <c r="B6" s="73">
        <v>18.866480927013722</v>
      </c>
      <c r="C6" s="73">
        <v>15.432209004677864</v>
      </c>
      <c r="D6" s="73">
        <v>2.8271721199469262</v>
      </c>
      <c r="E6" s="105"/>
      <c r="F6" s="74"/>
      <c r="G6" s="74"/>
      <c r="H6" s="74"/>
      <c r="I6" s="74"/>
      <c r="J6" s="74"/>
      <c r="L6" s="13"/>
      <c r="V6" s="160"/>
    </row>
    <row r="7" spans="1:36">
      <c r="A7" s="157">
        <v>37772</v>
      </c>
      <c r="B7" s="73">
        <v>19.751181685658622</v>
      </c>
      <c r="C7" s="73">
        <v>14.859275803896812</v>
      </c>
      <c r="D7" s="73">
        <v>2.6380467583473437</v>
      </c>
      <c r="E7" s="105"/>
      <c r="F7" s="74"/>
      <c r="G7" s="74"/>
      <c r="H7" s="74"/>
      <c r="I7" s="74"/>
      <c r="J7" s="74"/>
      <c r="K7" s="12"/>
      <c r="L7" s="13"/>
      <c r="V7" s="160"/>
    </row>
    <row r="8" spans="1:36">
      <c r="A8" s="157">
        <v>37802</v>
      </c>
      <c r="B8" s="73">
        <v>19.761986210153335</v>
      </c>
      <c r="C8" s="73">
        <v>14.867404300194606</v>
      </c>
      <c r="D8" s="73">
        <v>2.6394898539349145</v>
      </c>
      <c r="E8" s="105"/>
      <c r="F8" s="74"/>
      <c r="G8" s="74"/>
      <c r="H8" s="74"/>
      <c r="I8" s="74"/>
      <c r="J8" s="74"/>
      <c r="K8" s="12"/>
      <c r="L8" s="13"/>
      <c r="V8" s="160"/>
    </row>
    <row r="9" spans="1:36">
      <c r="A9" s="157">
        <v>37833</v>
      </c>
      <c r="B9" s="73">
        <v>19.790309654424632</v>
      </c>
      <c r="C9" s="73">
        <v>14.888712689688944</v>
      </c>
      <c r="D9" s="73">
        <v>2.6432728462243462</v>
      </c>
      <c r="E9" s="105"/>
      <c r="F9" s="74"/>
      <c r="G9" s="74"/>
      <c r="H9" s="74"/>
      <c r="I9" s="74"/>
      <c r="J9" s="74"/>
      <c r="K9" s="12"/>
      <c r="L9" s="13"/>
      <c r="V9" s="160"/>
    </row>
    <row r="10" spans="1:36">
      <c r="A10" s="157">
        <v>37864</v>
      </c>
      <c r="B10" s="73">
        <v>18.674446221309942</v>
      </c>
      <c r="C10" s="73">
        <v>14.504652991328349</v>
      </c>
      <c r="D10" s="73">
        <v>2.6153469371383991</v>
      </c>
      <c r="E10" s="105"/>
      <c r="F10" s="74"/>
      <c r="G10" s="74"/>
      <c r="H10" s="74"/>
      <c r="I10" s="74"/>
      <c r="J10" s="74"/>
      <c r="K10" s="12"/>
      <c r="L10" s="13"/>
      <c r="V10" s="160"/>
    </row>
    <row r="11" spans="1:36">
      <c r="A11" s="157">
        <v>37894</v>
      </c>
      <c r="B11" s="73">
        <v>18.633429666615498</v>
      </c>
      <c r="C11" s="73">
        <v>14.472794970572462</v>
      </c>
      <c r="D11" s="73">
        <v>2.6096025889325252</v>
      </c>
      <c r="E11" s="105"/>
      <c r="F11" s="74"/>
      <c r="G11" s="74"/>
      <c r="H11" s="74"/>
      <c r="I11" s="74"/>
      <c r="J11" s="74"/>
      <c r="K11" s="12"/>
      <c r="L11" s="13"/>
      <c r="V11" s="160"/>
    </row>
    <row r="12" spans="1:36">
      <c r="A12" s="157">
        <v>37925</v>
      </c>
      <c r="B12" s="73">
        <v>18.622205226221503</v>
      </c>
      <c r="C12" s="73">
        <v>14.464076821266886</v>
      </c>
      <c r="D12" s="73">
        <v>2.608030611669979</v>
      </c>
      <c r="E12" s="105"/>
      <c r="F12" s="74"/>
      <c r="G12" s="74"/>
      <c r="H12" s="74"/>
      <c r="I12" s="74"/>
      <c r="J12" s="74"/>
      <c r="K12" s="12"/>
      <c r="L12" s="13"/>
      <c r="V12" s="160"/>
    </row>
    <row r="13" spans="1:36">
      <c r="A13" s="157">
        <v>37955</v>
      </c>
      <c r="B13" s="73">
        <v>20.355675577784179</v>
      </c>
      <c r="C13" s="73">
        <v>14.529638877561835</v>
      </c>
      <c r="D13" s="73">
        <v>2.9112372001294262</v>
      </c>
      <c r="E13" s="105"/>
      <c r="F13" s="74"/>
      <c r="G13" s="74"/>
      <c r="H13" s="74"/>
      <c r="I13" s="74"/>
      <c r="J13" s="74"/>
      <c r="K13" s="12"/>
      <c r="L13" s="13"/>
      <c r="V13" s="160"/>
    </row>
    <row r="14" spans="1:36">
      <c r="A14" s="157">
        <v>37986</v>
      </c>
      <c r="B14" s="73">
        <v>20.232452788448146</v>
      </c>
      <c r="C14" s="73">
        <v>14.441683918210872</v>
      </c>
      <c r="D14" s="73">
        <v>2.8936140676792799</v>
      </c>
      <c r="E14" s="74">
        <v>-3.0905433779548797</v>
      </c>
      <c r="F14" s="74"/>
      <c r="G14" s="74"/>
      <c r="H14" s="74"/>
      <c r="I14" s="74"/>
      <c r="J14" s="74"/>
      <c r="K14" s="12"/>
      <c r="L14" s="13"/>
      <c r="V14" s="160"/>
      <c r="AJ14" s="106"/>
    </row>
    <row r="15" spans="1:36">
      <c r="A15" s="157">
        <v>38017</v>
      </c>
      <c r="B15" s="73">
        <v>19.501653771790981</v>
      </c>
      <c r="C15" s="73">
        <v>14.208708704976242</v>
      </c>
      <c r="D15" s="73">
        <v>2.9114016978114785</v>
      </c>
      <c r="E15" s="74">
        <v>-4.4216022389734322</v>
      </c>
      <c r="F15" s="74"/>
      <c r="G15" s="74"/>
      <c r="H15" s="74"/>
      <c r="I15" s="74"/>
      <c r="J15" s="74"/>
      <c r="K15" s="12"/>
      <c r="L15" s="13"/>
      <c r="V15" s="160"/>
      <c r="AJ15" s="106"/>
    </row>
    <row r="16" spans="1:36">
      <c r="A16" s="157">
        <v>38046</v>
      </c>
      <c r="B16" s="73">
        <v>17.866549047249425</v>
      </c>
      <c r="C16" s="73">
        <v>14.625033962014173</v>
      </c>
      <c r="D16" s="73">
        <v>2.5871692909627071</v>
      </c>
      <c r="E16" s="74">
        <v>-7.5540107351430574</v>
      </c>
      <c r="F16" s="74"/>
      <c r="G16" s="74"/>
      <c r="H16" s="74"/>
      <c r="I16" s="74"/>
      <c r="J16" s="74"/>
      <c r="K16" s="12"/>
      <c r="L16" s="13"/>
      <c r="V16" s="160"/>
      <c r="AJ16" s="106"/>
    </row>
    <row r="17" spans="1:36">
      <c r="A17" s="157">
        <v>38077</v>
      </c>
      <c r="B17" s="73">
        <v>18.119885881141681</v>
      </c>
      <c r="C17" s="73">
        <v>15.232801973714071</v>
      </c>
      <c r="D17" s="73">
        <v>2.6583564054719284</v>
      </c>
      <c r="E17" s="74">
        <v>-4.1033105672758641</v>
      </c>
      <c r="F17" s="74"/>
      <c r="G17" s="74"/>
      <c r="H17" s="74"/>
      <c r="I17" s="74"/>
      <c r="J17" s="74"/>
      <c r="K17" s="12"/>
      <c r="L17" s="13"/>
      <c r="V17" s="160"/>
      <c r="AJ17" s="106"/>
    </row>
    <row r="18" spans="1:36">
      <c r="A18" s="157">
        <v>38107</v>
      </c>
      <c r="B18" s="73">
        <v>16.446756871222409</v>
      </c>
      <c r="C18" s="73">
        <v>13.489054515212057</v>
      </c>
      <c r="D18" s="73">
        <v>2.4161539733691355</v>
      </c>
      <c r="E18" s="74">
        <v>-12.858682406336786</v>
      </c>
      <c r="F18" s="74"/>
      <c r="G18" s="74"/>
      <c r="H18" s="74"/>
      <c r="I18" s="74"/>
      <c r="J18" s="74"/>
      <c r="K18" s="12"/>
      <c r="L18" s="13"/>
      <c r="V18" s="160"/>
      <c r="AJ18" s="106"/>
    </row>
    <row r="19" spans="1:36">
      <c r="A19" s="157">
        <v>38138</v>
      </c>
      <c r="B19" s="73">
        <v>15.744750769556068</v>
      </c>
      <c r="C19" s="73">
        <v>14.381752964043269</v>
      </c>
      <c r="D19" s="73">
        <v>2.7055992500121167</v>
      </c>
      <c r="E19" s="74">
        <v>-11.856586870974795</v>
      </c>
      <c r="F19" s="74"/>
      <c r="G19" s="74"/>
      <c r="H19" s="74"/>
      <c r="I19" s="74"/>
      <c r="J19" s="74"/>
      <c r="K19" s="12"/>
      <c r="L19" s="13"/>
      <c r="V19" s="160"/>
      <c r="AJ19" s="106"/>
    </row>
    <row r="20" spans="1:36">
      <c r="A20" s="157">
        <v>38168</v>
      </c>
      <c r="B20" s="73">
        <v>18.361428643157858</v>
      </c>
      <c r="C20" s="73">
        <v>14.061940247034359</v>
      </c>
      <c r="D20" s="73">
        <v>2.1746668399816627</v>
      </c>
      <c r="E20" s="74">
        <v>-7.1664203700324114</v>
      </c>
      <c r="F20" s="74"/>
      <c r="G20" s="74"/>
      <c r="H20" s="74"/>
      <c r="I20" s="74"/>
      <c r="J20" s="74"/>
      <c r="K20" s="12"/>
      <c r="L20" s="13"/>
      <c r="V20" s="160"/>
      <c r="AJ20" s="106"/>
    </row>
    <row r="21" spans="1:36">
      <c r="A21" s="157">
        <v>38199</v>
      </c>
      <c r="B21" s="73">
        <v>17.421567740543349</v>
      </c>
      <c r="C21" s="73">
        <v>14.831531138020074</v>
      </c>
      <c r="D21" s="73">
        <v>2.5174099176246516</v>
      </c>
      <c r="E21" s="74">
        <v>-6.8371636340587738</v>
      </c>
      <c r="F21" s="74"/>
      <c r="G21" s="74"/>
      <c r="H21" s="74"/>
      <c r="I21" s="74"/>
      <c r="J21" s="74"/>
      <c r="K21" s="12"/>
      <c r="L21" s="13"/>
      <c r="V21" s="160"/>
      <c r="AJ21" s="106"/>
    </row>
    <row r="22" spans="1:36">
      <c r="A22" s="157">
        <v>38230</v>
      </c>
      <c r="B22" s="73">
        <v>17.540687319155293</v>
      </c>
      <c r="C22" s="73">
        <v>15.067216854394854</v>
      </c>
      <c r="D22" s="73">
        <v>2.5923698075047672</v>
      </c>
      <c r="E22" s="74">
        <v>-1.6599563134335082</v>
      </c>
      <c r="F22" s="74"/>
      <c r="G22" s="74"/>
      <c r="H22" s="74"/>
      <c r="I22" s="74"/>
      <c r="J22" s="74"/>
      <c r="K22" s="12"/>
      <c r="L22" s="13"/>
      <c r="V22" s="160"/>
      <c r="AJ22" s="106"/>
    </row>
    <row r="23" spans="1:36">
      <c r="A23" s="157">
        <v>38260</v>
      </c>
      <c r="B23" s="73">
        <v>17.69978965043439</v>
      </c>
      <c r="C23" s="73">
        <v>15.088923922241589</v>
      </c>
      <c r="D23" s="73">
        <v>2.4939565022984094</v>
      </c>
      <c r="E23" s="74">
        <v>-1.2127876764654988</v>
      </c>
      <c r="F23" s="74"/>
      <c r="G23" s="74"/>
      <c r="H23" s="74"/>
      <c r="I23" s="74"/>
      <c r="J23" s="74"/>
      <c r="K23" s="12"/>
      <c r="L23" s="13"/>
      <c r="V23" s="160"/>
      <c r="AJ23" s="106"/>
    </row>
    <row r="24" spans="1:36">
      <c r="A24" s="157">
        <v>38291</v>
      </c>
      <c r="B24" s="73">
        <v>17.370166460188575</v>
      </c>
      <c r="C24" s="73">
        <v>15.001291609195675</v>
      </c>
      <c r="D24" s="73">
        <v>2.6647436273411427</v>
      </c>
      <c r="E24" s="74">
        <v>-1.8437417991970295</v>
      </c>
      <c r="F24" s="74"/>
      <c r="G24" s="74"/>
      <c r="H24" s="74"/>
      <c r="I24" s="74"/>
      <c r="J24" s="74"/>
      <c r="K24" s="12"/>
      <c r="L24" s="13"/>
      <c r="V24" s="160"/>
      <c r="AJ24" s="106"/>
    </row>
    <row r="25" spans="1:36">
      <c r="A25" s="157">
        <v>38321</v>
      </c>
      <c r="B25" s="73">
        <v>17.839749488718244</v>
      </c>
      <c r="C25" s="73">
        <v>14.788150822824733</v>
      </c>
      <c r="D25" s="73">
        <v>2.4897119712038789</v>
      </c>
      <c r="E25" s="74">
        <v>-7.0877877885468399</v>
      </c>
      <c r="F25" s="74"/>
      <c r="G25" s="74"/>
      <c r="H25" s="74"/>
      <c r="I25" s="74"/>
      <c r="J25" s="74"/>
      <c r="K25" s="12"/>
      <c r="L25" s="13"/>
      <c r="V25" s="160"/>
      <c r="AJ25" s="106"/>
    </row>
    <row r="26" spans="1:36">
      <c r="A26" s="157">
        <v>38352</v>
      </c>
      <c r="B26" s="73">
        <v>20.291735318170808</v>
      </c>
      <c r="C26" s="73">
        <v>14.730854179591176</v>
      </c>
      <c r="D26" s="73">
        <v>3.3505013548957683</v>
      </c>
      <c r="E26" s="74">
        <v>2.1437005456008462</v>
      </c>
      <c r="F26" s="74"/>
      <c r="G26" s="74"/>
      <c r="H26" s="74"/>
      <c r="I26" s="74"/>
      <c r="J26" s="74"/>
      <c r="K26" s="12"/>
      <c r="L26" s="13"/>
      <c r="V26" s="160"/>
      <c r="AJ26" s="106"/>
    </row>
    <row r="27" spans="1:36">
      <c r="A27" s="157">
        <v>38383</v>
      </c>
      <c r="B27" s="73">
        <v>20.060330626535219</v>
      </c>
      <c r="C27" s="73">
        <v>14.727102028073652</v>
      </c>
      <c r="D27" s="73">
        <v>3.1385315489778662</v>
      </c>
      <c r="E27" s="74">
        <v>3.5612703494862119</v>
      </c>
      <c r="F27" s="74"/>
      <c r="G27" s="74"/>
      <c r="H27" s="74"/>
      <c r="I27" s="74"/>
      <c r="J27" s="74"/>
      <c r="L27" s="13"/>
      <c r="V27" s="160"/>
      <c r="AJ27" s="106"/>
    </row>
    <row r="28" spans="1:36">
      <c r="A28" s="157">
        <v>38411</v>
      </c>
      <c r="B28" s="73">
        <v>18.906287180792809</v>
      </c>
      <c r="C28" s="73">
        <v>14.591089443286764</v>
      </c>
      <c r="D28" s="73">
        <v>4.0310321143861687</v>
      </c>
      <c r="E28" s="74">
        <v>6.9833054986497611</v>
      </c>
      <c r="F28" s="74"/>
      <c r="G28" s="74"/>
      <c r="H28" s="74"/>
      <c r="I28" s="74"/>
      <c r="J28" s="74"/>
      <c r="L28" s="13"/>
      <c r="V28" s="160"/>
      <c r="AJ28" s="106"/>
    </row>
    <row r="29" spans="1:36">
      <c r="A29" s="157">
        <v>38442</v>
      </c>
      <c r="B29" s="73">
        <v>19.1540204194295</v>
      </c>
      <c r="C29" s="73">
        <v>14.514615539566492</v>
      </c>
      <c r="D29" s="73">
        <v>3.1317810416478502</v>
      </c>
      <c r="E29" s="74">
        <v>2.1920295746207685</v>
      </c>
      <c r="F29" s="74"/>
      <c r="G29" s="74"/>
      <c r="H29" s="74"/>
      <c r="I29" s="74"/>
      <c r="J29" s="74"/>
      <c r="K29" s="12"/>
      <c r="L29" s="13"/>
      <c r="V29" s="160"/>
      <c r="AJ29" s="106"/>
    </row>
    <row r="30" spans="1:36">
      <c r="A30" s="157">
        <v>38472</v>
      </c>
      <c r="B30" s="73">
        <v>19.969201355128469</v>
      </c>
      <c r="C30" s="73">
        <v>15.310427255466371</v>
      </c>
      <c r="D30" s="73">
        <v>2.6539487460385982</v>
      </c>
      <c r="E30" s="74">
        <v>17.252775634350904</v>
      </c>
      <c r="F30" s="74"/>
      <c r="G30" s="74"/>
      <c r="H30" s="74"/>
      <c r="I30" s="74"/>
      <c r="J30" s="74"/>
      <c r="K30" s="12"/>
      <c r="L30" s="13"/>
      <c r="V30" s="160"/>
      <c r="AJ30" s="106"/>
    </row>
    <row r="31" spans="1:36">
      <c r="A31" s="157">
        <v>38503</v>
      </c>
      <c r="B31" s="73">
        <v>19.83394661627915</v>
      </c>
      <c r="C31" s="73">
        <v>15.321742852346839</v>
      </c>
      <c r="D31" s="73">
        <v>2.9940277351399387</v>
      </c>
      <c r="E31" s="74">
        <v>16.196386271110399</v>
      </c>
      <c r="F31" s="74"/>
      <c r="G31" s="74"/>
      <c r="H31" s="74"/>
      <c r="I31" s="74"/>
      <c r="J31" s="74"/>
      <c r="L31" s="13"/>
      <c r="V31" s="160"/>
      <c r="AJ31" s="106"/>
    </row>
    <row r="32" spans="1:36">
      <c r="A32" s="157">
        <v>38533</v>
      </c>
      <c r="B32" s="73">
        <v>21.368374771666318</v>
      </c>
      <c r="C32" s="73">
        <v>15.275351154227787</v>
      </c>
      <c r="D32" s="73">
        <v>3.109716244909249</v>
      </c>
      <c r="E32" s="74">
        <v>14.900864548600111</v>
      </c>
      <c r="F32" s="74"/>
      <c r="G32" s="74"/>
      <c r="H32" s="74"/>
      <c r="I32" s="74"/>
      <c r="J32" s="74"/>
      <c r="K32" s="12"/>
      <c r="L32" s="13"/>
      <c r="V32" s="160"/>
      <c r="AJ32" s="106"/>
    </row>
    <row r="33" spans="1:36">
      <c r="A33" s="157">
        <v>38564</v>
      </c>
      <c r="B33" s="73">
        <v>19.93297014836881</v>
      </c>
      <c r="C33" s="73">
        <v>15.559589566743357</v>
      </c>
      <c r="D33" s="73">
        <v>2.8682469318629793</v>
      </c>
      <c r="E33" s="74">
        <v>10.325698343478585</v>
      </c>
      <c r="F33" s="74"/>
      <c r="G33" s="74"/>
      <c r="H33" s="74"/>
      <c r="I33" s="74"/>
      <c r="J33" s="74"/>
      <c r="K33" s="12"/>
      <c r="L33" s="13"/>
      <c r="V33" s="160"/>
      <c r="AJ33" s="106"/>
    </row>
    <row r="34" spans="1:36">
      <c r="A34" s="157">
        <v>38595</v>
      </c>
      <c r="B34" s="73">
        <v>19.415207546093963</v>
      </c>
      <c r="C34" s="73">
        <v>14.7795830059765</v>
      </c>
      <c r="D34" s="73">
        <v>2.6696048188436814</v>
      </c>
      <c r="E34" s="74">
        <v>4.7275807874531894</v>
      </c>
      <c r="F34" s="74"/>
      <c r="G34" s="74"/>
      <c r="H34" s="74"/>
      <c r="I34" s="74"/>
      <c r="J34" s="74"/>
      <c r="K34" s="12"/>
      <c r="L34" s="13"/>
      <c r="V34" s="160"/>
      <c r="AJ34" s="106"/>
    </row>
    <row r="35" spans="1:36">
      <c r="A35" s="157">
        <v>38625</v>
      </c>
      <c r="B35" s="73">
        <v>19.75469102933512</v>
      </c>
      <c r="C35" s="73">
        <v>14.894000069978055</v>
      </c>
      <c r="D35" s="73">
        <v>3.0105123713521142</v>
      </c>
      <c r="E35" s="74">
        <v>6.7356959964788743</v>
      </c>
      <c r="F35" s="74"/>
      <c r="G35" s="74"/>
      <c r="H35" s="74"/>
      <c r="I35" s="74"/>
      <c r="J35" s="74"/>
      <c r="L35" s="13"/>
      <c r="V35" s="160"/>
      <c r="AJ35" s="106"/>
    </row>
    <row r="36" spans="1:36">
      <c r="A36" s="157">
        <v>38656</v>
      </c>
      <c r="B36" s="73">
        <v>19.789425196600103</v>
      </c>
      <c r="C36" s="73">
        <v>14.648283881661985</v>
      </c>
      <c r="D36" s="73">
        <v>3.096691602413757</v>
      </c>
      <c r="E36" s="74">
        <v>7.1303362321491148</v>
      </c>
      <c r="F36" s="74"/>
      <c r="G36" s="74"/>
      <c r="H36" s="74"/>
      <c r="I36" s="74"/>
      <c r="J36" s="74"/>
      <c r="K36" s="174"/>
      <c r="L36" s="174"/>
      <c r="M36" s="174"/>
      <c r="N36" s="174"/>
      <c r="O36" s="174"/>
      <c r="P36" s="174"/>
      <c r="Q36" s="174"/>
      <c r="R36" s="174"/>
      <c r="S36" s="174"/>
      <c r="V36" s="160"/>
      <c r="AJ36" s="106"/>
    </row>
    <row r="37" spans="1:36">
      <c r="A37" s="157">
        <v>38686</v>
      </c>
      <c r="B37" s="73">
        <v>19.784360037233665</v>
      </c>
      <c r="C37" s="73">
        <v>14.427711264067584</v>
      </c>
      <c r="D37" s="73">
        <v>3.1616324895412293</v>
      </c>
      <c r="E37" s="74">
        <v>6.4243875407327566</v>
      </c>
      <c r="F37" s="74"/>
      <c r="G37" s="74"/>
      <c r="H37" s="74"/>
      <c r="I37" s="74"/>
      <c r="J37" s="74"/>
      <c r="K37" s="174"/>
      <c r="L37" s="174"/>
      <c r="M37" s="174"/>
      <c r="N37" s="174"/>
      <c r="O37" s="174"/>
      <c r="P37" s="174"/>
      <c r="Q37" s="174"/>
      <c r="R37" s="174"/>
      <c r="S37" s="174"/>
      <c r="V37" s="160"/>
      <c r="AJ37" s="106"/>
    </row>
    <row r="38" spans="1:36">
      <c r="A38" s="157">
        <v>38717</v>
      </c>
      <c r="B38" s="73">
        <v>21.39886802493778</v>
      </c>
      <c r="C38" s="73">
        <v>14.286366564379177</v>
      </c>
      <c r="D38" s="73">
        <v>3.0733323914567214</v>
      </c>
      <c r="E38" s="74">
        <v>1.0045480297535825</v>
      </c>
      <c r="F38" s="74"/>
      <c r="G38" s="74"/>
      <c r="H38" s="74"/>
      <c r="I38" s="74"/>
      <c r="J38" s="74"/>
      <c r="K38" s="12" t="s">
        <v>22</v>
      </c>
      <c r="V38" s="160"/>
      <c r="AJ38" s="106"/>
    </row>
    <row r="39" spans="1:36">
      <c r="A39" s="157">
        <v>38748</v>
      </c>
      <c r="B39" s="73">
        <v>20.947858840178714</v>
      </c>
      <c r="C39" s="73">
        <v>14.237532663857882</v>
      </c>
      <c r="D39" s="73">
        <v>2.910427964963584</v>
      </c>
      <c r="E39" s="74">
        <v>0.44786011108814971</v>
      </c>
      <c r="F39" s="74"/>
      <c r="G39" s="74"/>
      <c r="H39" s="74"/>
      <c r="I39" s="74"/>
      <c r="J39" s="74"/>
      <c r="V39" s="160"/>
      <c r="AJ39" s="106"/>
    </row>
    <row r="40" spans="1:36">
      <c r="A40" s="157">
        <v>38776</v>
      </c>
      <c r="B40" s="73">
        <v>20.678662743318231</v>
      </c>
      <c r="C40" s="73">
        <v>14.007084788251669</v>
      </c>
      <c r="D40" s="73">
        <v>2.9062468610798255</v>
      </c>
      <c r="E40" s="74">
        <v>0.16943338745616376</v>
      </c>
      <c r="F40" s="74"/>
      <c r="G40" s="74"/>
      <c r="H40" s="74"/>
      <c r="I40" s="74"/>
      <c r="J40" s="74"/>
      <c r="V40" s="160"/>
      <c r="AJ40" s="106"/>
    </row>
    <row r="41" spans="1:36">
      <c r="A41" s="157">
        <v>38807</v>
      </c>
      <c r="B41" s="73">
        <v>21.054252953537588</v>
      </c>
      <c r="C41" s="73">
        <v>14.419492137681766</v>
      </c>
      <c r="D41" s="73">
        <v>2.9716679288965939</v>
      </c>
      <c r="E41" s="74">
        <v>4.4700472264847635</v>
      </c>
      <c r="F41" s="74"/>
      <c r="G41" s="74"/>
      <c r="H41" s="74"/>
      <c r="I41" s="74"/>
      <c r="J41" s="74"/>
      <c r="V41" s="160"/>
      <c r="AJ41" s="106"/>
    </row>
    <row r="42" spans="1:36">
      <c r="A42" s="157">
        <v>38837</v>
      </c>
      <c r="B42" s="73">
        <v>21.047909832293612</v>
      </c>
      <c r="C42" s="73">
        <v>13.735141221686522</v>
      </c>
      <c r="D42" s="73">
        <v>3.1149821052396129</v>
      </c>
      <c r="E42" s="74">
        <v>-9.3701147876268376E-2</v>
      </c>
      <c r="F42" s="74"/>
      <c r="G42" s="74"/>
      <c r="H42" s="74"/>
      <c r="I42" s="74"/>
      <c r="J42" s="74"/>
      <c r="V42" s="160"/>
      <c r="AJ42" s="106"/>
    </row>
    <row r="43" spans="1:36">
      <c r="A43" s="157">
        <v>38868</v>
      </c>
      <c r="B43" s="73">
        <v>21.081381736786724</v>
      </c>
      <c r="C43" s="73">
        <v>13.868631030903531</v>
      </c>
      <c r="D43" s="73">
        <v>3.1699498835572006</v>
      </c>
      <c r="E43" s="74">
        <v>-7.7994162734007499E-2</v>
      </c>
      <c r="F43" s="74"/>
      <c r="G43" s="74"/>
      <c r="H43" s="74"/>
      <c r="I43" s="74"/>
      <c r="J43" s="74"/>
      <c r="V43" s="160"/>
      <c r="AJ43" s="106"/>
    </row>
    <row r="44" spans="1:36">
      <c r="A44" s="157">
        <v>38898</v>
      </c>
      <c r="B44" s="73">
        <v>23.026331329683799</v>
      </c>
      <c r="C44" s="73">
        <v>14.992295354283709</v>
      </c>
      <c r="D44" s="73">
        <v>3.2144047074713598</v>
      </c>
      <c r="E44" s="74">
        <v>3.7219147320082691</v>
      </c>
      <c r="F44" s="74"/>
      <c r="G44" s="74"/>
      <c r="H44" s="74"/>
      <c r="I44" s="74"/>
      <c r="J44" s="74"/>
      <c r="V44" s="160"/>
      <c r="AJ44" s="106"/>
    </row>
    <row r="45" spans="1:36">
      <c r="A45" s="157">
        <v>38929</v>
      </c>
      <c r="B45" s="73">
        <v>22.792501634507527</v>
      </c>
      <c r="C45" s="73">
        <v>14.925287578353812</v>
      </c>
      <c r="D45" s="73">
        <v>3.2218422750933895</v>
      </c>
      <c r="E45" s="74">
        <v>6.7225511306679753</v>
      </c>
      <c r="F45" s="74"/>
      <c r="G45" s="74"/>
      <c r="H45" s="74"/>
      <c r="I45" s="74"/>
      <c r="J45" s="74"/>
      <c r="V45" s="160"/>
      <c r="AJ45" s="106"/>
    </row>
    <row r="46" spans="1:36">
      <c r="A46" s="157">
        <v>38960</v>
      </c>
      <c r="B46" s="73">
        <v>22.413941823644606</v>
      </c>
      <c r="C46" s="73">
        <v>15.093322758597301</v>
      </c>
      <c r="D46" s="73">
        <v>3.4123828821128366</v>
      </c>
      <c r="E46" s="74">
        <v>11.000457359027171</v>
      </c>
      <c r="F46" s="74"/>
      <c r="G46" s="74"/>
      <c r="H46" s="74"/>
      <c r="I46" s="74"/>
      <c r="J46" s="74"/>
      <c r="O46" s="172"/>
      <c r="V46" s="160"/>
      <c r="AJ46" s="106"/>
    </row>
    <row r="47" spans="1:36">
      <c r="A47" s="157">
        <v>38990</v>
      </c>
      <c r="B47" s="73">
        <v>22.775554836982593</v>
      </c>
      <c r="C47" s="73">
        <v>15.144176881662752</v>
      </c>
      <c r="D47" s="73">
        <v>3.4272172904645575</v>
      </c>
      <c r="E47" s="74">
        <v>9.7924151298558026</v>
      </c>
      <c r="F47" s="74"/>
      <c r="G47" s="74"/>
      <c r="H47" s="74"/>
      <c r="I47" s="74"/>
      <c r="J47" s="74"/>
      <c r="V47" s="160"/>
      <c r="AJ47" s="106"/>
    </row>
    <row r="48" spans="1:36">
      <c r="A48" s="157">
        <v>39021</v>
      </c>
      <c r="B48" s="73">
        <v>23.027040333948339</v>
      </c>
      <c r="C48" s="73">
        <v>15.331912989556283</v>
      </c>
      <c r="D48" s="73">
        <v>3.3653565000052064</v>
      </c>
      <c r="E48" s="74">
        <v>11.162850789811895</v>
      </c>
      <c r="F48" s="74"/>
      <c r="G48" s="74"/>
      <c r="H48" s="74"/>
      <c r="I48" s="74"/>
      <c r="J48" s="74"/>
      <c r="V48" s="160"/>
      <c r="AJ48" s="106"/>
    </row>
    <row r="49" spans="1:36">
      <c r="A49" s="157">
        <v>39051</v>
      </c>
      <c r="B49" s="73">
        <v>22.745807382269028</v>
      </c>
      <c r="C49" s="73">
        <v>17.829317810068407</v>
      </c>
      <c r="D49" s="73">
        <v>3.4158036187760921</v>
      </c>
      <c r="E49" s="74">
        <v>17.705563936888822</v>
      </c>
      <c r="F49" s="74"/>
      <c r="G49" s="74"/>
      <c r="H49" s="74"/>
      <c r="I49" s="74"/>
      <c r="J49" s="74"/>
      <c r="V49" s="160"/>
      <c r="AJ49" s="106"/>
    </row>
    <row r="50" spans="1:36">
      <c r="A50" s="157">
        <v>39082</v>
      </c>
      <c r="B50" s="73">
        <v>22.78489043815463</v>
      </c>
      <c r="C50" s="73">
        <v>14.355703287528691</v>
      </c>
      <c r="D50" s="73">
        <v>3.3780098395182292</v>
      </c>
      <c r="E50" s="74">
        <v>4.5410259499556238</v>
      </c>
      <c r="F50" s="74"/>
      <c r="G50" s="74"/>
      <c r="H50" s="74"/>
      <c r="I50" s="74"/>
      <c r="J50" s="74"/>
      <c r="V50" s="160"/>
      <c r="AJ50" s="106"/>
    </row>
    <row r="51" spans="1:36">
      <c r="A51" s="157">
        <v>39113</v>
      </c>
      <c r="B51" s="73">
        <v>22.68326511230374</v>
      </c>
      <c r="C51" s="73">
        <v>16.214503168464521</v>
      </c>
      <c r="D51" s="73">
        <v>3.5564098786580445</v>
      </c>
      <c r="E51" s="74">
        <v>11.440516967938352</v>
      </c>
      <c r="F51" s="74"/>
      <c r="G51" s="74"/>
      <c r="H51" s="74"/>
      <c r="I51" s="74"/>
      <c r="J51" s="74"/>
      <c r="V51" s="160"/>
      <c r="AJ51" s="106"/>
    </row>
    <row r="52" spans="1:36">
      <c r="A52" s="157">
        <v>39141</v>
      </c>
      <c r="B52" s="73">
        <v>22.634497752288688</v>
      </c>
      <c r="C52" s="73">
        <v>15.738721503621296</v>
      </c>
      <c r="D52" s="73">
        <v>3.5763017856830377</v>
      </c>
      <c r="E52" s="74">
        <v>11.591634653455142</v>
      </c>
      <c r="F52" s="74"/>
      <c r="G52" s="74"/>
      <c r="H52" s="74"/>
      <c r="I52" s="74"/>
      <c r="J52" s="74"/>
      <c r="V52" s="160"/>
      <c r="AJ52" s="106"/>
    </row>
    <row r="53" spans="1:36">
      <c r="A53" s="157">
        <v>39172</v>
      </c>
      <c r="B53" s="73">
        <v>23.561955299137239</v>
      </c>
      <c r="C53" s="73">
        <v>15.567670374532749</v>
      </c>
      <c r="D53" s="73">
        <v>3.5820449704731017</v>
      </c>
      <c r="E53" s="74">
        <v>11.096922334518533</v>
      </c>
      <c r="F53" s="74"/>
      <c r="G53" s="74"/>
      <c r="H53" s="74"/>
      <c r="I53" s="74"/>
      <c r="J53" s="74"/>
      <c r="V53" s="160"/>
    </row>
    <row r="54" spans="1:36">
      <c r="A54" s="157">
        <v>39202</v>
      </c>
      <c r="B54" s="73">
        <v>22.949180080287583</v>
      </c>
      <c r="C54" s="73">
        <v>16.669468538325237</v>
      </c>
      <c r="D54" s="73">
        <v>3.6141917141163331</v>
      </c>
      <c r="E54" s="74">
        <v>14.076738893273077</v>
      </c>
      <c r="F54" s="74"/>
      <c r="G54" s="74"/>
      <c r="H54" s="74"/>
      <c r="I54" s="74"/>
      <c r="J54" s="74"/>
      <c r="V54" s="160"/>
    </row>
    <row r="55" spans="1:36">
      <c r="A55" s="157">
        <v>39233</v>
      </c>
      <c r="B55" s="73">
        <v>22.721782791080802</v>
      </c>
      <c r="C55" s="73">
        <v>15.932111376325949</v>
      </c>
      <c r="D55" s="73">
        <v>3.5522448979752586</v>
      </c>
      <c r="E55" s="74">
        <v>10.719256079860905</v>
      </c>
      <c r="F55" s="74"/>
      <c r="G55" s="74"/>
      <c r="H55" s="74"/>
      <c r="I55" s="74"/>
      <c r="J55" s="74"/>
      <c r="V55" s="160"/>
    </row>
    <row r="56" spans="1:36">
      <c r="A56" s="157">
        <v>39263</v>
      </c>
      <c r="B56" s="73">
        <v>23.510872594859894</v>
      </c>
      <c r="C56" s="73">
        <v>17.685354001856243</v>
      </c>
      <c r="D56" s="73">
        <v>3.5286501973205344</v>
      </c>
      <c r="E56" s="74">
        <v>8.4685633938687452</v>
      </c>
      <c r="F56" s="74"/>
      <c r="G56" s="74"/>
      <c r="H56" s="74"/>
      <c r="I56" s="74"/>
      <c r="J56" s="74"/>
      <c r="V56" s="160"/>
    </row>
    <row r="57" spans="1:36">
      <c r="A57" s="157">
        <v>39294</v>
      </c>
      <c r="B57" s="73">
        <v>23.21780288006272</v>
      </c>
      <c r="C57" s="73">
        <v>16.214931021750697</v>
      </c>
      <c r="D57" s="73">
        <v>3.4817191238266694</v>
      </c>
      <c r="E57" s="74">
        <v>4.8237403853192973</v>
      </c>
      <c r="F57" s="74"/>
      <c r="G57" s="74"/>
      <c r="H57" s="74"/>
      <c r="I57" s="74"/>
      <c r="J57" s="74"/>
      <c r="V57" s="160"/>
    </row>
    <row r="58" spans="1:36">
      <c r="A58" s="157">
        <v>39325</v>
      </c>
      <c r="B58" s="73">
        <v>22.432581653489603</v>
      </c>
      <c r="C58" s="73">
        <v>16.024118120007479</v>
      </c>
      <c r="D58" s="73">
        <v>3.426304144218224</v>
      </c>
      <c r="E58" s="74">
        <v>2.3542638147108663</v>
      </c>
      <c r="F58" s="74"/>
      <c r="G58" s="74"/>
      <c r="H58" s="74"/>
      <c r="I58" s="74"/>
      <c r="J58" s="74"/>
      <c r="V58" s="160"/>
    </row>
    <row r="59" spans="1:36">
      <c r="A59" s="157">
        <v>39355</v>
      </c>
      <c r="B59" s="73">
        <v>22.567657600218411</v>
      </c>
      <c r="C59" s="73">
        <v>16.437809587181555</v>
      </c>
      <c r="D59" s="73">
        <v>3.6190985673767844</v>
      </c>
      <c r="E59" s="74">
        <v>3.0899903772473092</v>
      </c>
      <c r="F59" s="74"/>
      <c r="G59" s="74"/>
      <c r="H59" s="74"/>
      <c r="I59" s="74"/>
      <c r="J59" s="74"/>
      <c r="V59" s="160"/>
    </row>
    <row r="60" spans="1:36">
      <c r="A60" s="157">
        <v>39386</v>
      </c>
      <c r="B60" s="73">
        <v>22.341391875425842</v>
      </c>
      <c r="C60" s="73">
        <v>16.383384835933164</v>
      </c>
      <c r="D60" s="73">
        <v>3.5668958362274421</v>
      </c>
      <c r="E60" s="74">
        <v>1.3597893565562069</v>
      </c>
      <c r="F60" s="74"/>
      <c r="G60" s="74"/>
      <c r="H60" s="74"/>
      <c r="I60" s="74"/>
      <c r="J60" s="74"/>
      <c r="V60" s="160"/>
    </row>
    <row r="61" spans="1:36">
      <c r="A61" s="157">
        <v>39416</v>
      </c>
      <c r="B61" s="73">
        <v>23.870975781196595</v>
      </c>
      <c r="C61" s="73">
        <v>15.771190953600078</v>
      </c>
      <c r="D61" s="73">
        <v>4.0209431608427586</v>
      </c>
      <c r="E61" s="74">
        <v>-0.74519662197102265</v>
      </c>
      <c r="F61" s="74"/>
      <c r="G61" s="74"/>
      <c r="H61" s="74"/>
      <c r="I61" s="74"/>
      <c r="J61" s="74"/>
      <c r="V61" s="160"/>
    </row>
    <row r="62" spans="1:36">
      <c r="A62" s="157">
        <v>39447</v>
      </c>
      <c r="B62" s="73">
        <v>23.578677315323439</v>
      </c>
      <c r="C62" s="73">
        <v>18.779130658630503</v>
      </c>
      <c r="D62" s="73">
        <v>3.7695771674917888</v>
      </c>
      <c r="E62" s="74">
        <v>13.842484890227457</v>
      </c>
      <c r="F62" s="74"/>
      <c r="G62" s="74"/>
      <c r="H62" s="74"/>
      <c r="I62" s="74"/>
      <c r="J62" s="74"/>
      <c r="V62" s="160"/>
    </row>
    <row r="63" spans="1:36">
      <c r="A63" s="157">
        <v>39478</v>
      </c>
      <c r="B63" s="73">
        <v>22.754606861662491</v>
      </c>
      <c r="C63" s="73">
        <v>16.963920649627795</v>
      </c>
      <c r="D63" s="73">
        <v>3.5074986236025492</v>
      </c>
      <c r="E63" s="74">
        <v>1.8180730588354566</v>
      </c>
      <c r="F63" s="74"/>
      <c r="G63" s="74"/>
      <c r="H63" s="74"/>
      <c r="I63" s="74"/>
      <c r="J63" s="74"/>
      <c r="V63" s="160"/>
    </row>
    <row r="64" spans="1:36">
      <c r="A64" s="157">
        <v>39507</v>
      </c>
      <c r="B64" s="73">
        <v>22.724243122046762</v>
      </c>
      <c r="C64" s="73">
        <v>17.026441824566128</v>
      </c>
      <c r="D64" s="73">
        <v>3.4064172778389916</v>
      </c>
      <c r="E64" s="74">
        <v>2.8786530879852945</v>
      </c>
      <c r="F64" s="74"/>
      <c r="G64" s="74"/>
      <c r="H64" s="74"/>
      <c r="I64" s="74"/>
      <c r="J64" s="74"/>
      <c r="V64" s="160"/>
    </row>
    <row r="65" spans="1:22">
      <c r="A65" s="157">
        <v>39538</v>
      </c>
      <c r="B65" s="73">
        <v>21.615397221681956</v>
      </c>
      <c r="C65" s="73">
        <v>17.804485088557826</v>
      </c>
      <c r="D65" s="73">
        <v>3.3263245372994645</v>
      </c>
      <c r="E65" s="74">
        <v>8.0858938260464086E-2</v>
      </c>
      <c r="F65" s="74"/>
      <c r="G65" s="74"/>
      <c r="H65" s="74"/>
      <c r="I65" s="74"/>
      <c r="J65" s="74"/>
      <c r="V65" s="160"/>
    </row>
    <row r="66" spans="1:22">
      <c r="A66" s="157">
        <v>39568</v>
      </c>
      <c r="B66" s="73">
        <v>22.06187307597704</v>
      </c>
      <c r="C66" s="73">
        <v>17.326084231156837</v>
      </c>
      <c r="D66" s="73">
        <v>3.3554829077086206</v>
      </c>
      <c r="E66" s="74">
        <v>-1.1320100972319502</v>
      </c>
      <c r="F66" s="74"/>
      <c r="G66" s="74"/>
      <c r="H66" s="74"/>
      <c r="I66" s="74"/>
      <c r="J66" s="74"/>
      <c r="V66" s="160"/>
    </row>
    <row r="67" spans="1:22">
      <c r="A67" s="157">
        <v>39599</v>
      </c>
      <c r="B67" s="73">
        <v>21.11235006846259</v>
      </c>
      <c r="C67" s="73">
        <v>17.315772450919127</v>
      </c>
      <c r="D67" s="73">
        <v>3.2317656990339945</v>
      </c>
      <c r="E67" s="74">
        <v>-1.2942450057326749</v>
      </c>
      <c r="F67" s="74"/>
      <c r="G67" s="74"/>
      <c r="H67" s="74"/>
      <c r="I67" s="74"/>
      <c r="J67" s="74"/>
      <c r="V67" s="160"/>
    </row>
    <row r="68" spans="1:22">
      <c r="A68" s="157">
        <v>39629</v>
      </c>
      <c r="B68" s="73">
        <v>21.927850729616214</v>
      </c>
      <c r="C68" s="73">
        <v>17.33347676055272</v>
      </c>
      <c r="D68" s="73">
        <v>3.2249265717381363</v>
      </c>
      <c r="E68" s="74">
        <v>-5.0053189468552866</v>
      </c>
      <c r="F68" s="74"/>
      <c r="G68" s="74"/>
      <c r="H68" s="74"/>
      <c r="I68" s="74"/>
      <c r="J68" s="74"/>
      <c r="V68" s="160"/>
    </row>
    <row r="69" spans="1:22">
      <c r="A69" s="157">
        <v>39660</v>
      </c>
      <c r="B69" s="73">
        <v>21.219895606406887</v>
      </c>
      <c r="C69" s="73">
        <v>16.109518523558364</v>
      </c>
      <c r="D69" s="73">
        <v>3.1294433947157829</v>
      </c>
      <c r="E69" s="74">
        <v>-5.7220710689051764</v>
      </c>
      <c r="F69" s="74"/>
      <c r="G69" s="74"/>
      <c r="H69" s="74"/>
      <c r="I69" s="74"/>
      <c r="J69" s="74"/>
      <c r="V69" s="160"/>
    </row>
    <row r="70" spans="1:22">
      <c r="A70" s="157">
        <v>39691</v>
      </c>
      <c r="B70" s="73">
        <v>20.972093221752488</v>
      </c>
      <c r="C70" s="73">
        <v>17.877765359930514</v>
      </c>
      <c r="D70" s="73">
        <v>3.1350127972351478</v>
      </c>
      <c r="E70" s="74">
        <v>0.24321909050024626</v>
      </c>
      <c r="F70" s="74"/>
      <c r="G70" s="74"/>
      <c r="H70" s="74"/>
      <c r="I70" s="74"/>
      <c r="J70" s="74"/>
      <c r="V70" s="160"/>
    </row>
    <row r="71" spans="1:22">
      <c r="A71" s="157">
        <v>39721</v>
      </c>
      <c r="B71" s="73">
        <v>20.854639422282638</v>
      </c>
      <c r="C71" s="73">
        <v>18.209601893648863</v>
      </c>
      <c r="D71" s="73">
        <v>3.167545418160469</v>
      </c>
      <c r="E71" s="74">
        <v>-0.92148509604642603</v>
      </c>
      <c r="F71" s="74"/>
      <c r="G71" s="74"/>
      <c r="H71" s="74"/>
      <c r="I71" s="74"/>
      <c r="J71" s="74"/>
      <c r="V71" s="160"/>
    </row>
    <row r="72" spans="1:22">
      <c r="A72" s="157">
        <v>39752</v>
      </c>
      <c r="B72" s="73">
        <v>20.847401159857689</v>
      </c>
      <c r="C72" s="73">
        <v>18.60484072972967</v>
      </c>
      <c r="D72" s="73">
        <v>3.2538925708761148</v>
      </c>
      <c r="E72" s="74">
        <v>0.9800083276694016</v>
      </c>
      <c r="F72" s="74"/>
      <c r="G72" s="74"/>
      <c r="H72" s="74"/>
      <c r="I72" s="74"/>
      <c r="J72" s="74"/>
      <c r="V72" s="160"/>
    </row>
    <row r="73" spans="1:22">
      <c r="A73" s="157">
        <v>39782</v>
      </c>
      <c r="B73" s="73">
        <v>21.616704743391065</v>
      </c>
      <c r="C73" s="73">
        <v>18.513083156125145</v>
      </c>
      <c r="D73" s="73">
        <v>3.3285456312189132</v>
      </c>
      <c r="E73" s="74">
        <v>-0.46899170808893942</v>
      </c>
      <c r="F73" s="74"/>
      <c r="G73" s="74"/>
      <c r="H73" s="74"/>
      <c r="I73" s="74"/>
      <c r="J73" s="74"/>
      <c r="V73" s="160"/>
    </row>
    <row r="74" spans="1:22">
      <c r="A74" s="157">
        <v>39813</v>
      </c>
      <c r="B74" s="73">
        <v>22.184293306221939</v>
      </c>
      <c r="C74" s="73">
        <v>18.56975209242146</v>
      </c>
      <c r="D74" s="73">
        <v>3.5456115005500086</v>
      </c>
      <c r="E74" s="74">
        <v>-3.9623495601316838</v>
      </c>
      <c r="F74" s="74"/>
      <c r="G74" s="74"/>
      <c r="H74" s="74"/>
      <c r="I74" s="74"/>
      <c r="J74" s="74"/>
      <c r="V74" s="160"/>
    </row>
    <row r="75" spans="1:22">
      <c r="A75" s="157">
        <v>39844</v>
      </c>
      <c r="B75" s="73">
        <v>21.558171225421194</v>
      </c>
      <c r="C75" s="73">
        <v>18.830479430377618</v>
      </c>
      <c r="D75" s="73">
        <v>3.2047371756084693</v>
      </c>
      <c r="E75" s="74">
        <v>0.84986229214787379</v>
      </c>
      <c r="F75" s="74"/>
      <c r="G75" s="74"/>
      <c r="H75" s="74"/>
      <c r="I75" s="74"/>
      <c r="J75" s="74"/>
      <c r="V75" s="160"/>
    </row>
    <row r="76" spans="1:22">
      <c r="A76" s="157">
        <v>39872</v>
      </c>
      <c r="B76" s="73">
        <v>21.460826585155981</v>
      </c>
      <c r="C76" s="73">
        <v>19.112027795683485</v>
      </c>
      <c r="D76" s="73">
        <v>3.2363673772567267</v>
      </c>
      <c r="E76" s="74">
        <v>1.5110364228181128</v>
      </c>
      <c r="F76" s="74"/>
      <c r="G76" s="74"/>
      <c r="H76" s="74"/>
      <c r="I76" s="74"/>
      <c r="J76" s="74"/>
      <c r="V76" s="160"/>
    </row>
    <row r="77" spans="1:22">
      <c r="A77" s="157">
        <v>39903</v>
      </c>
      <c r="B77" s="73">
        <v>21.182695176880376</v>
      </c>
      <c r="C77" s="73">
        <v>19.041600103307715</v>
      </c>
      <c r="D77" s="73">
        <v>3.1963618691291988</v>
      </c>
      <c r="E77" s="74">
        <v>1.577801520924571</v>
      </c>
      <c r="F77" s="74"/>
      <c r="G77" s="74"/>
      <c r="H77" s="74"/>
      <c r="I77" s="74"/>
      <c r="J77" s="74"/>
      <c r="V77" s="160"/>
    </row>
    <row r="78" spans="1:22">
      <c r="A78" s="157">
        <v>39933</v>
      </c>
      <c r="B78" s="73">
        <v>21.746597466820464</v>
      </c>
      <c r="C78" s="73">
        <v>19.130934723578434</v>
      </c>
      <c r="D78" s="73">
        <v>3.0677887281190515</v>
      </c>
      <c r="E78" s="74">
        <v>2.8118483155179064</v>
      </c>
      <c r="F78" s="74"/>
      <c r="G78" s="74"/>
      <c r="H78" s="74"/>
      <c r="I78" s="74"/>
      <c r="J78" s="74"/>
      <c r="V78" s="160"/>
    </row>
    <row r="79" spans="1:22">
      <c r="A79" s="157">
        <v>39964</v>
      </c>
      <c r="B79" s="73">
        <v>21.48892829702563</v>
      </c>
      <c r="C79" s="73">
        <v>18.89180745758954</v>
      </c>
      <c r="D79" s="73">
        <v>3.0315386079369735</v>
      </c>
      <c r="E79" s="74">
        <v>4.2064110564794976</v>
      </c>
      <c r="F79" s="74"/>
      <c r="G79" s="74"/>
      <c r="H79" s="74"/>
      <c r="I79" s="74"/>
      <c r="J79" s="74"/>
      <c r="V79" s="160"/>
    </row>
    <row r="80" spans="1:22">
      <c r="A80" s="157">
        <v>39994</v>
      </c>
      <c r="B80" s="73">
        <v>22.643641094591619</v>
      </c>
      <c r="C80" s="73">
        <v>18.361041707430058</v>
      </c>
      <c r="D80" s="73">
        <v>3.0851981119315588</v>
      </c>
      <c r="E80" s="74">
        <v>3.7744604400978821</v>
      </c>
      <c r="F80" s="74"/>
      <c r="G80" s="74"/>
      <c r="H80" s="74"/>
      <c r="I80" s="74"/>
      <c r="J80" s="74"/>
      <c r="V80" s="160"/>
    </row>
    <row r="81" spans="1:22">
      <c r="A81" s="157">
        <v>40025</v>
      </c>
      <c r="B81" s="73">
        <v>21.986568869109483</v>
      </c>
      <c r="C81" s="73">
        <v>18.058981212598347</v>
      </c>
      <c r="D81" s="73">
        <v>3.0842988158934159</v>
      </c>
      <c r="E81" s="74">
        <v>6.6017469012584762</v>
      </c>
      <c r="F81" s="74"/>
      <c r="G81" s="74"/>
      <c r="H81" s="74"/>
      <c r="I81" s="74"/>
      <c r="J81" s="74"/>
      <c r="V81" s="160"/>
    </row>
    <row r="82" spans="1:22">
      <c r="A82" s="157">
        <v>40056</v>
      </c>
      <c r="B82" s="73">
        <v>21.513005351276369</v>
      </c>
      <c r="C82" s="73">
        <v>17.944855455542704</v>
      </c>
      <c r="D82" s="73">
        <v>3.0588947919261757</v>
      </c>
      <c r="E82" s="74">
        <v>1.2668473246631784</v>
      </c>
      <c r="F82" s="74"/>
      <c r="G82" s="74"/>
      <c r="H82" s="74"/>
      <c r="I82" s="74"/>
      <c r="J82" s="74"/>
      <c r="V82" s="160"/>
    </row>
    <row r="83" spans="1:22">
      <c r="A83" s="157">
        <v>40086</v>
      </c>
      <c r="B83" s="73">
        <v>22.097566314197056</v>
      </c>
      <c r="C83" s="73">
        <v>17.819333953382962</v>
      </c>
      <c r="D83" s="73">
        <v>3.0289328990295181</v>
      </c>
      <c r="E83" s="74">
        <v>1.6907795945586779</v>
      </c>
      <c r="F83" s="74"/>
      <c r="G83" s="74"/>
      <c r="H83" s="74"/>
      <c r="I83" s="74"/>
      <c r="J83" s="74"/>
      <c r="V83" s="160"/>
    </row>
    <row r="84" spans="1:22">
      <c r="A84" s="157">
        <v>40117</v>
      </c>
      <c r="B84" s="73">
        <v>22.222769010429971</v>
      </c>
      <c r="C84" s="73">
        <v>17.536361293353579</v>
      </c>
      <c r="D84" s="73">
        <v>3.0577125620581631</v>
      </c>
      <c r="E84" s="74">
        <v>0.2592330277064292</v>
      </c>
      <c r="F84" s="74"/>
      <c r="G84" s="74"/>
      <c r="H84" s="74"/>
      <c r="I84" s="74"/>
      <c r="J84" s="74"/>
      <c r="V84" s="160"/>
    </row>
    <row r="85" spans="1:22">
      <c r="A85" s="157">
        <v>40147</v>
      </c>
      <c r="B85" s="73">
        <v>22.840400027083216</v>
      </c>
      <c r="C85" s="73">
        <v>17.375736761762496</v>
      </c>
      <c r="D85" s="73">
        <v>3.2973694941519138</v>
      </c>
      <c r="E85" s="74">
        <v>0.12695551757291312</v>
      </c>
      <c r="F85" s="74"/>
      <c r="G85" s="74"/>
      <c r="H85" s="74"/>
      <c r="I85" s="74"/>
      <c r="J85" s="74"/>
      <c r="V85" s="160"/>
    </row>
    <row r="86" spans="1:22">
      <c r="A86" s="157">
        <v>40178</v>
      </c>
      <c r="B86" s="73">
        <v>24.007533782656125</v>
      </c>
      <c r="C86" s="73">
        <v>17.696096957658686</v>
      </c>
      <c r="D86" s="73">
        <v>3.3090465849818251</v>
      </c>
      <c r="E86" s="74">
        <v>1.6095393870109387</v>
      </c>
      <c r="F86" s="74"/>
      <c r="G86" s="74"/>
      <c r="H86" s="74"/>
      <c r="I86" s="74"/>
      <c r="J86" s="74"/>
      <c r="V86" s="160"/>
    </row>
    <row r="87" spans="1:22">
      <c r="A87" s="157">
        <v>40209</v>
      </c>
      <c r="B87" s="73">
        <v>22.948778672681811</v>
      </c>
      <c r="C87" s="73">
        <v>17.029613839540438</v>
      </c>
      <c r="D87" s="73">
        <v>3.238313325106505</v>
      </c>
      <c r="E87" s="74">
        <v>-0.86408057005183947</v>
      </c>
      <c r="F87" s="74"/>
      <c r="G87" s="74"/>
      <c r="H87" s="74"/>
      <c r="I87" s="74"/>
      <c r="J87" s="74"/>
      <c r="V87" s="160"/>
    </row>
    <row r="88" spans="1:22">
      <c r="A88" s="157">
        <v>40237</v>
      </c>
      <c r="B88" s="73">
        <v>23.305356746496027</v>
      </c>
      <c r="C88" s="73">
        <v>16.98591306857244</v>
      </c>
      <c r="D88" s="73">
        <v>3.0869597404503728</v>
      </c>
      <c r="E88" s="74">
        <v>-0.98379333227416321</v>
      </c>
      <c r="F88" s="74"/>
      <c r="G88" s="74"/>
      <c r="H88" s="74"/>
      <c r="I88" s="74"/>
      <c r="J88" s="74"/>
      <c r="V88" s="160"/>
    </row>
    <row r="89" spans="1:22">
      <c r="A89" s="157">
        <v>40268</v>
      </c>
      <c r="B89" s="73">
        <v>23.872070406223528</v>
      </c>
      <c r="C89" s="73">
        <v>17.170841527196483</v>
      </c>
      <c r="D89" s="73">
        <v>3.1779311457596937</v>
      </c>
      <c r="E89" s="74">
        <v>1.8428692295252569</v>
      </c>
      <c r="F89" s="74"/>
      <c r="G89" s="74"/>
      <c r="H89" s="74"/>
      <c r="I89" s="74"/>
      <c r="J89" s="74"/>
      <c r="V89" s="160"/>
    </row>
    <row r="90" spans="1:22">
      <c r="A90" s="157">
        <v>40298</v>
      </c>
      <c r="B90" s="73">
        <v>23.704979844992771</v>
      </c>
      <c r="C90" s="73">
        <v>17.02648310777419</v>
      </c>
      <c r="D90" s="73">
        <v>3.3829420409430333</v>
      </c>
      <c r="E90" s="74">
        <v>0.38476013295147826</v>
      </c>
      <c r="F90" s="74"/>
      <c r="G90" s="74"/>
      <c r="H90" s="74"/>
      <c r="I90" s="74"/>
      <c r="J90" s="74"/>
      <c r="V90" s="160"/>
    </row>
    <row r="91" spans="1:22">
      <c r="A91" s="157">
        <v>40329</v>
      </c>
      <c r="B91" s="73">
        <v>22.878905677936885</v>
      </c>
      <c r="C91" s="73">
        <v>17.09351510315118</v>
      </c>
      <c r="D91" s="73">
        <v>3.3531777588691436</v>
      </c>
      <c r="E91" s="74">
        <v>-0.19965740995525616</v>
      </c>
      <c r="F91" s="74"/>
      <c r="G91" s="74"/>
      <c r="H91" s="74"/>
      <c r="I91" s="74"/>
      <c r="J91" s="74"/>
      <c r="V91" s="160"/>
    </row>
    <row r="92" spans="1:22">
      <c r="A92" s="157">
        <v>40359</v>
      </c>
      <c r="B92" s="73">
        <v>24.400548136925114</v>
      </c>
      <c r="C92" s="73">
        <v>17.04437612757825</v>
      </c>
      <c r="D92" s="73">
        <v>3.4656039400738563</v>
      </c>
      <c r="E92" s="74">
        <v>1.861305300927385</v>
      </c>
      <c r="F92" s="74"/>
      <c r="G92" s="74"/>
      <c r="H92" s="74"/>
      <c r="I92" s="74"/>
      <c r="J92" s="74"/>
      <c r="V92" s="160"/>
    </row>
    <row r="93" spans="1:22">
      <c r="A93" s="157">
        <v>40390</v>
      </c>
      <c r="B93" s="73">
        <v>23.967898292705684</v>
      </c>
      <c r="C93" s="73">
        <v>16.845080208543042</v>
      </c>
      <c r="D93" s="73">
        <v>3.4374549021928718</v>
      </c>
      <c r="E93" s="74">
        <v>2.5981646921620971</v>
      </c>
      <c r="F93" s="74"/>
      <c r="G93" s="74"/>
      <c r="H93" s="74"/>
      <c r="I93" s="74"/>
      <c r="J93" s="74"/>
      <c r="V93" s="160"/>
    </row>
    <row r="94" spans="1:22">
      <c r="A94" s="157">
        <v>40421</v>
      </c>
      <c r="B94" s="73">
        <v>24.043115915661392</v>
      </c>
      <c r="C94" s="73">
        <v>16.782315390115951</v>
      </c>
      <c r="D94" s="73">
        <v>3.4672420876889101</v>
      </c>
      <c r="E94" s="74">
        <v>4.1769833321275707</v>
      </c>
      <c r="F94" s="74"/>
      <c r="G94" s="74"/>
      <c r="H94" s="74"/>
      <c r="I94" s="74"/>
      <c r="J94" s="74"/>
      <c r="V94" s="160"/>
    </row>
    <row r="95" spans="1:22">
      <c r="A95" s="157">
        <v>40451</v>
      </c>
      <c r="B95" s="73">
        <v>24.604102309781467</v>
      </c>
      <c r="C95" s="73">
        <v>16.74716820982313</v>
      </c>
      <c r="D95" s="73">
        <v>3.5417563488287005</v>
      </c>
      <c r="E95" s="74">
        <v>4.5340689846895321</v>
      </c>
      <c r="F95" s="74"/>
      <c r="G95" s="74"/>
      <c r="H95" s="74"/>
      <c r="I95" s="74"/>
      <c r="J95" s="74"/>
      <c r="V95" s="160"/>
    </row>
    <row r="96" spans="1:22">
      <c r="A96" s="157">
        <v>40482</v>
      </c>
      <c r="B96" s="73">
        <v>24.621361054818347</v>
      </c>
      <c r="C96" s="73">
        <v>16.615497133684389</v>
      </c>
      <c r="D96" s="73">
        <v>3.6662087363760358</v>
      </c>
      <c r="E96" s="74">
        <v>4.8724378524914513</v>
      </c>
      <c r="F96" s="74"/>
      <c r="G96" s="74"/>
      <c r="H96" s="74"/>
      <c r="I96" s="74"/>
      <c r="J96" s="74"/>
      <c r="V96" s="160"/>
    </row>
    <row r="97" spans="1:22">
      <c r="A97" s="157">
        <v>40512</v>
      </c>
      <c r="B97" s="73">
        <v>26.551529342631817</v>
      </c>
      <c r="C97" s="73">
        <v>16.334572564904196</v>
      </c>
      <c r="D97" s="73">
        <v>3.7576857322009491</v>
      </c>
      <c r="E97" s="74">
        <v>7.1938154934723109</v>
      </c>
      <c r="F97" s="74"/>
      <c r="G97" s="74"/>
      <c r="H97" s="74"/>
      <c r="I97" s="74"/>
      <c r="J97" s="74"/>
      <c r="V97" s="160"/>
    </row>
    <row r="98" spans="1:22">
      <c r="A98" s="157">
        <v>40543</v>
      </c>
      <c r="B98" s="73">
        <v>26.830236321145854</v>
      </c>
      <c r="C98" s="73">
        <v>16.069119220929167</v>
      </c>
      <c r="D98" s="73">
        <v>4.1450627235569115</v>
      </c>
      <c r="E98" s="74">
        <v>4.5137082730101863</v>
      </c>
      <c r="F98" s="74"/>
      <c r="G98" s="74"/>
      <c r="H98" s="74"/>
      <c r="I98" s="74"/>
      <c r="J98" s="74"/>
      <c r="V98" s="160"/>
    </row>
    <row r="99" spans="1:22">
      <c r="A99" s="157">
        <v>40574</v>
      </c>
      <c r="B99" s="73">
        <v>25.954979135190865</v>
      </c>
      <c r="C99" s="73">
        <v>16.29861008787088</v>
      </c>
      <c r="D99" s="73">
        <v>3.8640118222648483</v>
      </c>
      <c r="E99" s="74">
        <v>6.7124394416294697</v>
      </c>
      <c r="F99" s="74"/>
      <c r="G99" s="74"/>
      <c r="H99" s="74"/>
      <c r="I99" s="74"/>
      <c r="J99" s="74"/>
      <c r="V99" s="160"/>
    </row>
    <row r="100" spans="1:22">
      <c r="A100" s="157">
        <v>40602</v>
      </c>
      <c r="B100" s="73">
        <v>25.933819167014963</v>
      </c>
      <c r="C100" s="73">
        <v>16.994997822564411</v>
      </c>
      <c r="D100" s="73">
        <v>3.9645760582344556</v>
      </c>
      <c r="E100" s="74">
        <v>8.1035199645389078</v>
      </c>
      <c r="F100" s="74"/>
      <c r="G100" s="74"/>
      <c r="H100" s="74"/>
      <c r="I100" s="74"/>
      <c r="J100" s="74"/>
      <c r="V100" s="160"/>
    </row>
    <row r="101" spans="1:22">
      <c r="A101" s="157">
        <v>40633</v>
      </c>
      <c r="B101" s="73">
        <v>26.818829426875524</v>
      </c>
      <c r="C101" s="73">
        <v>16.278716196663865</v>
      </c>
      <c r="D101" s="73">
        <v>4.165035635166503</v>
      </c>
      <c r="E101" s="74">
        <v>6.8785169339259156</v>
      </c>
      <c r="F101" s="74"/>
      <c r="G101" s="74"/>
      <c r="H101" s="74"/>
      <c r="I101" s="74"/>
      <c r="J101" s="74"/>
      <c r="V101" s="160"/>
    </row>
    <row r="102" spans="1:22">
      <c r="A102" s="157">
        <v>40663</v>
      </c>
      <c r="B102" s="73">
        <v>26.378864814512447</v>
      </c>
      <c r="C102" s="73">
        <v>16.395151250603739</v>
      </c>
      <c r="D102" s="73">
        <v>4.0289381526937511</v>
      </c>
      <c r="E102" s="74">
        <v>6.0944927727876852</v>
      </c>
      <c r="F102" s="74"/>
      <c r="G102" s="74"/>
      <c r="H102" s="74"/>
      <c r="I102" s="74"/>
      <c r="J102" s="74"/>
      <c r="V102" s="160"/>
    </row>
    <row r="103" spans="1:22">
      <c r="A103" s="157">
        <v>40694</v>
      </c>
      <c r="B103" s="73">
        <v>26.680143437695705</v>
      </c>
      <c r="C103" s="73">
        <v>15.93013174187894</v>
      </c>
      <c r="D103" s="73">
        <v>4.0412858802570817</v>
      </c>
      <c r="E103" s="74">
        <v>7.6766683714874384</v>
      </c>
      <c r="F103" s="74"/>
      <c r="G103" s="74"/>
      <c r="H103" s="74"/>
      <c r="I103" s="74"/>
      <c r="J103" s="74"/>
      <c r="V103" s="160"/>
    </row>
    <row r="104" spans="1:22">
      <c r="A104" s="157">
        <v>40724</v>
      </c>
      <c r="B104" s="73">
        <v>28.425020329419649</v>
      </c>
      <c r="C104" s="73">
        <v>16.464792677522528</v>
      </c>
      <c r="D104" s="73">
        <v>4.1887340197547491</v>
      </c>
      <c r="E104" s="74">
        <v>9.2807165463151051</v>
      </c>
      <c r="F104" s="74"/>
      <c r="G104" s="74"/>
      <c r="H104" s="74"/>
      <c r="I104" s="74"/>
      <c r="J104" s="74"/>
      <c r="V104" s="160"/>
    </row>
    <row r="105" spans="1:22">
      <c r="A105" s="157">
        <v>40755</v>
      </c>
      <c r="B105" s="73">
        <v>27.775852409376029</v>
      </c>
      <c r="C105" s="73">
        <v>16.601308978301443</v>
      </c>
      <c r="D105" s="73">
        <v>4.0564307328978222</v>
      </c>
      <c r="E105" s="74">
        <v>9.4533734370347631</v>
      </c>
      <c r="F105" s="74"/>
      <c r="G105" s="74"/>
      <c r="H105" s="74"/>
      <c r="I105" s="74"/>
      <c r="J105" s="74"/>
      <c r="V105" s="160"/>
    </row>
    <row r="106" spans="1:22">
      <c r="A106" s="157">
        <v>40786</v>
      </c>
      <c r="B106" s="73">
        <v>27.908311237309384</v>
      </c>
      <c r="C106" s="73">
        <v>16.667423531094169</v>
      </c>
      <c r="D106" s="73">
        <v>4.1991634475559341</v>
      </c>
      <c r="E106" s="74">
        <v>10.119562625349277</v>
      </c>
      <c r="F106" s="74"/>
      <c r="G106" s="74"/>
      <c r="H106" s="74"/>
      <c r="I106" s="74"/>
      <c r="J106" s="74"/>
      <c r="V106" s="160"/>
    </row>
    <row r="107" spans="1:22">
      <c r="A107" s="157">
        <v>40816</v>
      </c>
      <c r="B107" s="73">
        <v>28.170915791571602</v>
      </c>
      <c r="C107" s="73">
        <v>16.782386515111355</v>
      </c>
      <c r="D107" s="73">
        <v>4.1462851945935695</v>
      </c>
      <c r="E107" s="74">
        <v>9.3701871454809016</v>
      </c>
      <c r="F107" s="74"/>
      <c r="G107" s="74"/>
      <c r="H107" s="74"/>
      <c r="I107" s="74"/>
      <c r="J107" s="74"/>
      <c r="V107" s="160"/>
    </row>
    <row r="108" spans="1:22">
      <c r="A108" s="157">
        <v>40847</v>
      </c>
      <c r="B108" s="73">
        <v>28.374442416732496</v>
      </c>
      <c r="C108" s="73">
        <v>17.598955749845132</v>
      </c>
      <c r="D108" s="73">
        <v>4.2858903966767965</v>
      </c>
      <c r="E108" s="74">
        <v>11.928409360849269</v>
      </c>
      <c r="F108" s="74"/>
      <c r="G108" s="74"/>
      <c r="H108" s="74"/>
      <c r="I108" s="74"/>
      <c r="J108" s="74"/>
      <c r="V108" s="160"/>
    </row>
    <row r="109" spans="1:22">
      <c r="A109" s="157">
        <v>40877</v>
      </c>
      <c r="B109" s="73">
        <v>29.151230959842277</v>
      </c>
      <c r="C109" s="73">
        <v>17.314572769020671</v>
      </c>
      <c r="D109" s="73">
        <v>4.1800221333156591</v>
      </c>
      <c r="E109" s="74">
        <v>8.5800026647754777</v>
      </c>
      <c r="F109" s="74"/>
      <c r="G109" s="74"/>
      <c r="H109" s="74"/>
      <c r="I109" s="74"/>
      <c r="J109" s="74"/>
      <c r="V109" s="160"/>
    </row>
    <row r="110" spans="1:22">
      <c r="A110" s="157">
        <v>40908</v>
      </c>
      <c r="B110" s="73">
        <v>30.657515687674056</v>
      </c>
      <c r="C110" s="73">
        <v>17.12106480826176</v>
      </c>
      <c r="D110" s="73">
        <v>4.279106079016282</v>
      </c>
      <c r="E110" s="74">
        <v>10.656457225197702</v>
      </c>
      <c r="F110" s="74"/>
      <c r="G110" s="74"/>
      <c r="H110" s="74"/>
      <c r="I110" s="74"/>
      <c r="J110" s="74"/>
      <c r="V110" s="160"/>
    </row>
    <row r="111" spans="1:22">
      <c r="A111" s="157">
        <v>40939</v>
      </c>
      <c r="B111" s="73">
        <v>29.018903828381085</v>
      </c>
      <c r="C111" s="73">
        <v>20.091197398944484</v>
      </c>
      <c r="D111" s="73">
        <v>4.1118069652958189</v>
      </c>
      <c r="E111" s="74">
        <v>15.404763010791346</v>
      </c>
      <c r="F111" s="74"/>
      <c r="G111" s="74"/>
      <c r="H111" s="74"/>
      <c r="I111" s="74"/>
      <c r="J111" s="74"/>
      <c r="V111" s="160"/>
    </row>
    <row r="112" spans="1:22">
      <c r="A112" s="157">
        <v>40968</v>
      </c>
      <c r="B112" s="73">
        <v>29.221168728148793</v>
      </c>
      <c r="C112" s="73">
        <v>17.574756013463183</v>
      </c>
      <c r="D112" s="73">
        <v>4.0178620663673703</v>
      </c>
      <c r="E112" s="74">
        <v>8.3602262608043034</v>
      </c>
      <c r="F112" s="74"/>
      <c r="G112" s="74"/>
      <c r="H112" s="74"/>
      <c r="I112" s="74"/>
      <c r="J112" s="74"/>
      <c r="V112" s="160"/>
    </row>
    <row r="113" spans="1:36">
      <c r="A113" s="157">
        <v>40999</v>
      </c>
      <c r="B113" s="73">
        <v>29.245662166825515</v>
      </c>
      <c r="C113" s="73">
        <v>18.155055218075447</v>
      </c>
      <c r="D113" s="73">
        <v>3.9482735254687404</v>
      </c>
      <c r="E113" s="74">
        <v>8.6461838156820505</v>
      </c>
      <c r="F113" s="74"/>
      <c r="G113" s="74"/>
      <c r="H113" s="74"/>
      <c r="I113" s="74"/>
      <c r="J113" s="74"/>
      <c r="V113" s="160"/>
    </row>
    <row r="114" spans="1:36">
      <c r="A114" s="157">
        <v>41029</v>
      </c>
      <c r="B114" s="73">
        <v>28.979259569063434</v>
      </c>
      <c r="C114" s="73">
        <v>18.244471169633986</v>
      </c>
      <c r="D114" s="73">
        <v>3.9848102229765763</v>
      </c>
      <c r="E114" s="74">
        <v>9.413052696121472</v>
      </c>
      <c r="F114" s="74"/>
      <c r="G114" s="74"/>
      <c r="H114" s="74"/>
      <c r="I114" s="74"/>
      <c r="J114" s="74"/>
      <c r="V114" s="160"/>
    </row>
    <row r="115" spans="1:36">
      <c r="A115" s="157">
        <v>41060</v>
      </c>
      <c r="B115" s="73">
        <v>28.990551073023333</v>
      </c>
      <c r="C115" s="73">
        <v>18.533198510772259</v>
      </c>
      <c r="D115" s="73">
        <v>5.4229731577302012</v>
      </c>
      <c r="E115" s="74">
        <v>13.494000069194634</v>
      </c>
      <c r="F115" s="74"/>
      <c r="G115" s="74"/>
      <c r="H115" s="74"/>
      <c r="I115" s="74"/>
      <c r="J115" s="74"/>
      <c r="V115" s="160"/>
    </row>
    <row r="116" spans="1:36">
      <c r="A116" s="157">
        <v>41090</v>
      </c>
      <c r="B116" s="73">
        <v>30.618667602887164</v>
      </c>
      <c r="C116" s="73">
        <v>18.440758308576513</v>
      </c>
      <c r="D116" s="73">
        <v>4.0122200208948451</v>
      </c>
      <c r="E116" s="74">
        <v>8.1361392045479661</v>
      </c>
      <c r="F116" s="74"/>
      <c r="G116" s="74"/>
      <c r="H116" s="74"/>
      <c r="I116" s="74"/>
      <c r="J116" s="74"/>
      <c r="V116" s="160"/>
      <c r="AJ116" s="10" t="e">
        <f t="shared" ref="AJ116:AJ133" si="0">+AH116/AH104-1</f>
        <v>#DIV/0!</v>
      </c>
    </row>
    <row r="117" spans="1:36">
      <c r="A117" s="157">
        <v>41121</v>
      </c>
      <c r="B117" s="73">
        <v>29.484506078922912</v>
      </c>
      <c r="C117" s="73">
        <v>18.979286824523172</v>
      </c>
      <c r="D117" s="73">
        <v>3.9917846512926034</v>
      </c>
      <c r="E117" s="74">
        <v>8.304123766312177</v>
      </c>
      <c r="F117" s="74"/>
      <c r="G117" s="74"/>
      <c r="H117" s="74"/>
      <c r="I117" s="74"/>
      <c r="J117" s="74"/>
      <c r="V117" s="160"/>
      <c r="AJ117" s="10" t="e">
        <f t="shared" si="0"/>
        <v>#DIV/0!</v>
      </c>
    </row>
    <row r="118" spans="1:36">
      <c r="A118" s="157">
        <v>41152</v>
      </c>
      <c r="B118" s="73">
        <v>29.344749385115637</v>
      </c>
      <c r="C118" s="73">
        <v>19.416810063423227</v>
      </c>
      <c r="D118" s="73">
        <v>3.9115212374475408</v>
      </c>
      <c r="E118" s="74">
        <v>7.9921898612007825</v>
      </c>
      <c r="F118" s="74"/>
      <c r="G118" s="74"/>
      <c r="H118" s="74"/>
      <c r="I118" s="74"/>
      <c r="J118" s="74"/>
      <c r="V118" s="160"/>
      <c r="AJ118" s="10" t="e">
        <f t="shared" si="0"/>
        <v>#DIV/0!</v>
      </c>
    </row>
    <row r="119" spans="1:36">
      <c r="A119" s="157">
        <v>41182</v>
      </c>
      <c r="B119" s="73">
        <v>28.750195161874981</v>
      </c>
      <c r="C119" s="73">
        <v>19.573760052834608</v>
      </c>
      <c r="D119" s="73">
        <v>3.9528572033935037</v>
      </c>
      <c r="E119" s="74">
        <v>6.4709808748270259</v>
      </c>
      <c r="F119" s="74"/>
      <c r="G119" s="74"/>
      <c r="H119" s="74"/>
      <c r="I119" s="74"/>
      <c r="J119" s="74"/>
      <c r="V119" s="160"/>
      <c r="AJ119" s="10" t="e">
        <f t="shared" si="0"/>
        <v>#DIV/0!</v>
      </c>
    </row>
    <row r="120" spans="1:36">
      <c r="A120" s="157">
        <v>41213</v>
      </c>
      <c r="B120" s="73">
        <v>28.79525052337226</v>
      </c>
      <c r="C120" s="73">
        <v>23.429444593701</v>
      </c>
      <c r="D120" s="73">
        <v>3.9761796953854107</v>
      </c>
      <c r="E120" s="74">
        <v>11.821867000219054</v>
      </c>
      <c r="F120" s="74"/>
      <c r="G120" s="74"/>
      <c r="H120" s="74"/>
      <c r="I120" s="74"/>
      <c r="J120" s="74"/>
      <c r="V120" s="160"/>
      <c r="AJ120" s="10" t="e">
        <f t="shared" si="0"/>
        <v>#DIV/0!</v>
      </c>
    </row>
    <row r="121" spans="1:36">
      <c r="A121" s="157">
        <v>41243</v>
      </c>
      <c r="B121" s="73">
        <v>29.540358827338551</v>
      </c>
      <c r="C121" s="73">
        <v>19.878993288309093</v>
      </c>
      <c r="D121" s="73">
        <v>4.0470611792284208</v>
      </c>
      <c r="E121" s="74">
        <v>5.569239684970384</v>
      </c>
      <c r="F121" s="74"/>
      <c r="G121" s="74"/>
      <c r="H121" s="74"/>
      <c r="I121" s="74"/>
      <c r="J121" s="74"/>
      <c r="V121" s="160"/>
      <c r="AJ121" s="10" t="e">
        <f t="shared" si="0"/>
        <v>#DIV/0!</v>
      </c>
    </row>
    <row r="122" spans="1:36">
      <c r="A122" s="157">
        <v>41274</v>
      </c>
      <c r="B122" s="73">
        <v>32.709551596914835</v>
      </c>
      <c r="C122" s="73">
        <v>19.728772801210471</v>
      </c>
      <c r="D122" s="73">
        <v>4.1328775367852266</v>
      </c>
      <c r="E122" s="74">
        <v>8.6702188608783537</v>
      </c>
      <c r="F122" s="74"/>
      <c r="G122" s="74"/>
      <c r="H122" s="74"/>
      <c r="I122" s="74"/>
      <c r="J122" s="74"/>
      <c r="V122" s="160"/>
      <c r="AJ122" s="10" t="e">
        <f t="shared" si="0"/>
        <v>#DIV/0!</v>
      </c>
    </row>
    <row r="123" spans="1:36">
      <c r="A123" s="157">
        <v>41305</v>
      </c>
      <c r="B123" s="73">
        <v>31.936430728721241</v>
      </c>
      <c r="C123" s="73">
        <v>19.600953032438859</v>
      </c>
      <c r="D123" s="73">
        <v>3.9355018746494439</v>
      </c>
      <c r="E123" s="74">
        <v>4.2294188984006276</v>
      </c>
      <c r="F123" s="74"/>
      <c r="G123" s="74"/>
      <c r="H123" s="74"/>
      <c r="I123" s="74"/>
      <c r="J123" s="74"/>
      <c r="V123" s="160"/>
      <c r="AJ123" s="10" t="e">
        <f t="shared" si="0"/>
        <v>#DIV/0!</v>
      </c>
    </row>
    <row r="124" spans="1:36">
      <c r="A124" s="157">
        <v>41333</v>
      </c>
      <c r="B124" s="73">
        <v>31.644080816666392</v>
      </c>
      <c r="C124" s="73">
        <v>20.273451480085633</v>
      </c>
      <c r="D124" s="73">
        <v>4.0093412740619074</v>
      </c>
      <c r="E124" s="74">
        <v>10.062400549198337</v>
      </c>
      <c r="F124" s="74"/>
      <c r="G124" s="74"/>
      <c r="H124" s="74"/>
      <c r="I124" s="74"/>
      <c r="J124" s="74"/>
      <c r="V124" s="160"/>
      <c r="AJ124" s="10" t="e">
        <f t="shared" si="0"/>
        <v>#DIV/0!</v>
      </c>
    </row>
    <row r="125" spans="1:36">
      <c r="A125" s="157">
        <v>41364</v>
      </c>
      <c r="B125" s="73">
        <v>30.731438758774296</v>
      </c>
      <c r="C125" s="73">
        <v>20.42245154981515</v>
      </c>
      <c r="D125" s="73">
        <v>4.0425412426007679</v>
      </c>
      <c r="E125" s="74">
        <v>7.4927288201948716</v>
      </c>
      <c r="F125" s="74"/>
      <c r="G125" s="74"/>
      <c r="H125" s="74"/>
      <c r="I125" s="74"/>
      <c r="J125" s="74"/>
      <c r="V125" s="160"/>
      <c r="AJ125" s="10" t="e">
        <f t="shared" si="0"/>
        <v>#DIV/0!</v>
      </c>
    </row>
    <row r="126" spans="1:36">
      <c r="A126" s="157">
        <v>41394</v>
      </c>
      <c r="B126" s="73">
        <v>31.756840690905065</v>
      </c>
      <c r="C126" s="73">
        <v>20.722612427322932</v>
      </c>
      <c r="D126" s="73">
        <v>4.0336359515590141</v>
      </c>
      <c r="E126" s="74">
        <v>10.358717527381023</v>
      </c>
      <c r="F126" s="74"/>
      <c r="G126" s="74"/>
      <c r="H126" s="74"/>
      <c r="I126" s="74"/>
      <c r="J126" s="74"/>
      <c r="V126" s="160"/>
      <c r="AJ126" s="10" t="e">
        <f t="shared" si="0"/>
        <v>#DIV/0!</v>
      </c>
    </row>
    <row r="127" spans="1:36">
      <c r="A127" s="157">
        <v>41425</v>
      </c>
      <c r="B127" s="73">
        <v>31.853812137044425</v>
      </c>
      <c r="C127" s="73">
        <v>20.471335475874415</v>
      </c>
      <c r="D127" s="73">
        <v>4.0468845299112823</v>
      </c>
      <c r="E127" s="74">
        <v>6.4693511211750376</v>
      </c>
      <c r="F127" s="74"/>
      <c r="G127" s="74"/>
      <c r="H127" s="74"/>
      <c r="I127" s="74"/>
      <c r="J127" s="74"/>
      <c r="V127" s="160"/>
      <c r="AJ127" s="10" t="e">
        <f t="shared" si="0"/>
        <v>#DIV/0!</v>
      </c>
    </row>
    <row r="128" spans="1:36">
      <c r="A128" s="157">
        <v>41455</v>
      </c>
      <c r="B128" s="73">
        <v>34.51087648256906</v>
      </c>
      <c r="C128" s="73">
        <v>20.844601911311756</v>
      </c>
      <c r="D128" s="73">
        <v>4.2012238046201942</v>
      </c>
      <c r="E128" s="74">
        <v>12.219436861649058</v>
      </c>
      <c r="F128" s="74"/>
      <c r="G128" s="74"/>
      <c r="H128" s="74"/>
      <c r="I128" s="74"/>
      <c r="J128" s="74"/>
      <c r="V128" s="160"/>
      <c r="AJ128" s="10" t="e">
        <f t="shared" si="0"/>
        <v>#DIV/0!</v>
      </c>
    </row>
    <row r="129" spans="1:36">
      <c r="A129" s="157">
        <v>41486</v>
      </c>
      <c r="B129" s="73">
        <v>34.193714143693491</v>
      </c>
      <c r="C129" s="73">
        <v>21.288710959640358</v>
      </c>
      <c r="D129" s="73">
        <v>4.2361588819776319</v>
      </c>
      <c r="E129" s="74">
        <v>13.846013654112689</v>
      </c>
      <c r="F129" s="74"/>
      <c r="G129" s="74"/>
      <c r="H129" s="74"/>
      <c r="I129" s="74"/>
      <c r="J129" s="74"/>
      <c r="V129" s="160"/>
      <c r="AJ129" s="10" t="e">
        <f t="shared" si="0"/>
        <v>#DIV/0!</v>
      </c>
    </row>
    <row r="130" spans="1:36">
      <c r="A130" s="157">
        <v>41517</v>
      </c>
      <c r="B130" s="73">
        <v>33.743972826055092</v>
      </c>
      <c r="C130" s="73">
        <v>21.690869111689825</v>
      </c>
      <c r="D130" s="73">
        <v>4.2824270561105218</v>
      </c>
      <c r="E130" s="74">
        <v>13.373412407494012</v>
      </c>
      <c r="F130" s="74"/>
      <c r="G130" s="74"/>
      <c r="H130" s="74"/>
      <c r="I130" s="74"/>
      <c r="J130" s="74"/>
      <c r="V130" s="160"/>
      <c r="AJ130" s="10" t="e">
        <f t="shared" si="0"/>
        <v>#DIV/0!</v>
      </c>
    </row>
    <row r="131" spans="1:36">
      <c r="A131" s="157">
        <v>41547</v>
      </c>
      <c r="B131" s="73">
        <v>34.134140161572951</v>
      </c>
      <c r="C131" s="73">
        <v>21.783185380622939</v>
      </c>
      <c r="D131" s="73">
        <v>4.179266108574506</v>
      </c>
      <c r="E131" s="74">
        <v>14.958408653775091</v>
      </c>
      <c r="F131" s="74"/>
      <c r="G131" s="74"/>
      <c r="H131" s="74"/>
      <c r="I131" s="74"/>
      <c r="V131" s="160"/>
      <c r="AJ131" s="10" t="e">
        <f t="shared" si="0"/>
        <v>#DIV/0!</v>
      </c>
    </row>
    <row r="132" spans="1:36">
      <c r="A132" s="157">
        <v>41578</v>
      </c>
      <c r="B132" s="73">
        <v>34.394717155222907</v>
      </c>
      <c r="C132" s="73">
        <v>22.039227337328768</v>
      </c>
      <c r="D132" s="73">
        <v>4.2075754732336357</v>
      </c>
      <c r="E132" s="74">
        <v>7.9013808381897865</v>
      </c>
      <c r="F132" s="74"/>
      <c r="G132" s="74"/>
      <c r="H132" s="74"/>
      <c r="I132" s="74"/>
      <c r="V132" s="160"/>
      <c r="AJ132" s="10" t="e">
        <f t="shared" si="0"/>
        <v>#DIV/0!</v>
      </c>
    </row>
    <row r="133" spans="1:36">
      <c r="A133" s="157">
        <v>41608</v>
      </c>
      <c r="B133" s="73">
        <v>36.038903837272855</v>
      </c>
      <c r="C133" s="73">
        <v>22.241682236459692</v>
      </c>
      <c r="D133" s="73">
        <v>4.3399938401591651</v>
      </c>
      <c r="E133" s="74">
        <v>17.121340398371075</v>
      </c>
      <c r="F133" s="74"/>
      <c r="G133" s="74"/>
      <c r="H133" s="74"/>
      <c r="I133" s="74"/>
      <c r="V133" s="160"/>
      <c r="AJ133" s="10" t="e">
        <f t="shared" si="0"/>
        <v>#DIV/0!</v>
      </c>
    </row>
    <row r="134" spans="1:36">
      <c r="A134" s="157">
        <v>41639</v>
      </c>
      <c r="B134" s="73">
        <v>37.905248277542938</v>
      </c>
      <c r="C134" s="73">
        <v>21.625290166191679</v>
      </c>
      <c r="D134" s="73">
        <v>4.4893008551009013</v>
      </c>
      <c r="E134" s="74">
        <v>13.16683596805175</v>
      </c>
      <c r="F134" s="74"/>
      <c r="G134" s="74"/>
      <c r="H134" s="74"/>
      <c r="I134" s="74"/>
      <c r="V134" s="160"/>
      <c r="AJ134" s="10" t="e">
        <f>+AH134/AH122-1</f>
        <v>#DIV/0!</v>
      </c>
    </row>
    <row r="135" spans="1:36">
      <c r="A135" s="157">
        <v>41670</v>
      </c>
      <c r="B135" s="73">
        <v>36.87577685514799</v>
      </c>
      <c r="C135" s="73">
        <v>22.362946729667136</v>
      </c>
      <c r="D135" s="73">
        <v>4.4226280939050167</v>
      </c>
      <c r="E135" s="74">
        <v>14.76120441375539</v>
      </c>
      <c r="F135" s="74"/>
      <c r="G135" s="74"/>
      <c r="H135" s="74"/>
      <c r="I135" s="74"/>
      <c r="V135" s="107"/>
      <c r="W135" s="108"/>
    </row>
    <row r="136" spans="1:36">
      <c r="A136" s="157">
        <v>41698</v>
      </c>
      <c r="B136" s="73">
        <v>37.161974556578315</v>
      </c>
      <c r="C136" s="73">
        <v>22.57624800084222</v>
      </c>
      <c r="D136" s="73">
        <v>4.3464952815333264</v>
      </c>
      <c r="E136" s="74">
        <v>14.586626691746973</v>
      </c>
      <c r="F136" s="74"/>
      <c r="G136" s="74"/>
      <c r="H136" s="74"/>
      <c r="V136" s="107"/>
      <c r="W136" s="108"/>
    </row>
    <row r="137" spans="1:36">
      <c r="A137" s="157">
        <v>41729</v>
      </c>
      <c r="B137" s="73">
        <v>36.939421869773</v>
      </c>
      <c r="C137" s="73">
        <v>22.591593812935024</v>
      </c>
      <c r="D137" s="73">
        <v>4.3382687680956185</v>
      </c>
      <c r="E137" s="74">
        <v>15.712705796152893</v>
      </c>
      <c r="F137" s="74"/>
      <c r="G137" s="74"/>
      <c r="H137" s="74"/>
      <c r="V137" s="107"/>
      <c r="W137" s="108"/>
    </row>
    <row r="138" spans="1:36">
      <c r="A138" s="157">
        <v>41759</v>
      </c>
      <c r="B138" s="73">
        <v>36.626731270530023</v>
      </c>
      <c r="C138" s="73">
        <v>21.942663839579328</v>
      </c>
      <c r="D138" s="73">
        <v>4.2875329650780687</v>
      </c>
      <c r="E138" s="74">
        <v>11.225433098457117</v>
      </c>
      <c r="F138" s="74"/>
      <c r="G138" s="74"/>
      <c r="H138" s="74"/>
      <c r="V138" s="107"/>
      <c r="W138" s="83"/>
    </row>
    <row r="139" spans="1:36">
      <c r="A139" s="157">
        <v>41790</v>
      </c>
      <c r="B139" s="73">
        <v>36.781230050744199</v>
      </c>
      <c r="C139" s="73">
        <v>23.789846200479886</v>
      </c>
      <c r="D139" s="73">
        <v>6.1764980680941513</v>
      </c>
      <c r="E139" s="74">
        <v>18.405478358842096</v>
      </c>
      <c r="F139" s="74"/>
      <c r="G139" s="74"/>
      <c r="H139" s="74"/>
      <c r="V139" s="107"/>
      <c r="W139" s="83"/>
    </row>
    <row r="140" spans="1:36">
      <c r="A140" s="157">
        <v>41820</v>
      </c>
      <c r="B140" s="73">
        <v>38.16817782167</v>
      </c>
      <c r="C140" s="73">
        <v>21.982965320119998</v>
      </c>
      <c r="D140" s="73">
        <v>4.3555996964399997</v>
      </c>
      <c r="E140" s="74">
        <v>8.3114753789264917</v>
      </c>
      <c r="F140" s="74"/>
      <c r="G140" s="74"/>
      <c r="H140" s="74"/>
      <c r="V140" s="107"/>
      <c r="W140" s="83"/>
    </row>
    <row r="141" spans="1:36">
      <c r="B141" s="158"/>
      <c r="C141" s="158"/>
      <c r="D141" s="158"/>
      <c r="F141" s="74"/>
      <c r="V141" s="107"/>
      <c r="W141" s="83"/>
    </row>
    <row r="142" spans="1:36">
      <c r="B142" s="78"/>
      <c r="V142" s="107"/>
      <c r="W142" s="83"/>
    </row>
    <row r="143" spans="1:36">
      <c r="B143" s="109"/>
      <c r="V143" s="107"/>
      <c r="W143" s="83"/>
    </row>
    <row r="144" spans="1:36">
      <c r="B144" s="78"/>
      <c r="V144" s="107"/>
      <c r="W144" s="83"/>
    </row>
    <row r="145" spans="2:23">
      <c r="B145" s="78"/>
      <c r="V145" s="107"/>
      <c r="W145" s="83"/>
    </row>
    <row r="146" spans="2:23">
      <c r="B146" s="78"/>
      <c r="V146" s="107"/>
      <c r="W146" s="83"/>
    </row>
    <row r="147" spans="2:23">
      <c r="B147" s="78"/>
      <c r="V147" s="107"/>
      <c r="W147" s="83"/>
    </row>
    <row r="148" spans="2:23">
      <c r="B148" s="78"/>
      <c r="V148" s="107"/>
      <c r="W148" s="83"/>
    </row>
    <row r="149" spans="2:23">
      <c r="B149" s="78"/>
      <c r="V149" s="107"/>
      <c r="W149" s="83"/>
    </row>
    <row r="150" spans="2:23">
      <c r="B150" s="78"/>
      <c r="V150" s="107"/>
      <c r="W150" s="83"/>
    </row>
    <row r="151" spans="2:23">
      <c r="B151" s="78"/>
      <c r="V151" s="107"/>
      <c r="W151" s="83"/>
    </row>
    <row r="152" spans="2:23">
      <c r="B152" s="78"/>
      <c r="V152" s="107"/>
      <c r="W152" s="83"/>
    </row>
    <row r="153" spans="2:23">
      <c r="B153" s="78"/>
      <c r="V153" s="107"/>
      <c r="W153" s="83"/>
    </row>
    <row r="154" spans="2:23">
      <c r="B154" s="78"/>
      <c r="V154" s="107"/>
      <c r="W154" s="83"/>
    </row>
    <row r="155" spans="2:23">
      <c r="B155" s="78"/>
      <c r="V155" s="107"/>
      <c r="W155" s="83"/>
    </row>
    <row r="156" spans="2:23">
      <c r="B156" s="78"/>
      <c r="V156" s="107"/>
      <c r="W156" s="83"/>
    </row>
    <row r="157" spans="2:23">
      <c r="B157" s="78"/>
      <c r="V157" s="107"/>
      <c r="W157" s="83"/>
    </row>
    <row r="158" spans="2:23">
      <c r="B158" s="78"/>
      <c r="V158" s="107"/>
      <c r="W158" s="83"/>
    </row>
    <row r="159" spans="2:23">
      <c r="B159" s="78"/>
      <c r="V159" s="107"/>
      <c r="W159" s="83"/>
    </row>
    <row r="160" spans="2:23">
      <c r="B160" s="78"/>
      <c r="V160" s="107"/>
      <c r="W160" s="83"/>
    </row>
    <row r="161" spans="2:23">
      <c r="B161" s="78"/>
      <c r="V161" s="107"/>
      <c r="W161" s="83"/>
    </row>
    <row r="162" spans="2:23">
      <c r="B162" s="78"/>
      <c r="V162" s="107"/>
      <c r="W162" s="83"/>
    </row>
    <row r="163" spans="2:23">
      <c r="B163" s="78"/>
      <c r="V163" s="107"/>
      <c r="W163" s="83"/>
    </row>
    <row r="164" spans="2:23">
      <c r="B164" s="78"/>
      <c r="V164" s="107"/>
      <c r="W164" s="83"/>
    </row>
    <row r="165" spans="2:23">
      <c r="B165" s="78"/>
      <c r="V165" s="107"/>
      <c r="W165" s="83"/>
    </row>
    <row r="166" spans="2:23">
      <c r="B166" s="78"/>
      <c r="V166" s="107"/>
      <c r="W166" s="83"/>
    </row>
    <row r="167" spans="2:23">
      <c r="B167" s="78"/>
      <c r="V167" s="107"/>
      <c r="W167" s="83"/>
    </row>
    <row r="168" spans="2:23">
      <c r="B168" s="78"/>
      <c r="V168" s="107"/>
      <c r="W168" s="83"/>
    </row>
    <row r="169" spans="2:23">
      <c r="B169" s="78"/>
      <c r="V169" s="107"/>
      <c r="W169" s="83"/>
    </row>
    <row r="170" spans="2:23">
      <c r="B170" s="78"/>
      <c r="V170" s="107"/>
      <c r="W170" s="83"/>
    </row>
    <row r="171" spans="2:23">
      <c r="B171" s="78"/>
      <c r="V171" s="107"/>
      <c r="W171" s="83"/>
    </row>
    <row r="172" spans="2:23">
      <c r="B172" s="78"/>
      <c r="V172" s="107"/>
      <c r="W172" s="83"/>
    </row>
    <row r="173" spans="2:23">
      <c r="B173" s="78"/>
      <c r="V173" s="107"/>
      <c r="W173" s="83"/>
    </row>
    <row r="174" spans="2:23">
      <c r="B174" s="78"/>
      <c r="V174" s="107"/>
      <c r="W174" s="83"/>
    </row>
    <row r="175" spans="2:23">
      <c r="B175" s="78"/>
      <c r="V175" s="107"/>
      <c r="W175" s="83"/>
    </row>
    <row r="176" spans="2:23">
      <c r="B176" s="78"/>
      <c r="V176" s="107"/>
      <c r="W176" s="83"/>
    </row>
    <row r="177" spans="2:23">
      <c r="B177" s="78"/>
      <c r="V177" s="107"/>
      <c r="W177" s="83"/>
    </row>
    <row r="178" spans="2:23">
      <c r="B178" s="78"/>
      <c r="V178" s="107"/>
      <c r="W178" s="83"/>
    </row>
    <row r="179" spans="2:23">
      <c r="B179" s="78"/>
      <c r="V179" s="107"/>
      <c r="W179" s="83"/>
    </row>
    <row r="180" spans="2:23">
      <c r="B180" s="78"/>
      <c r="V180" s="107"/>
      <c r="W180" s="83"/>
    </row>
    <row r="181" spans="2:23">
      <c r="B181" s="78"/>
      <c r="V181" s="107"/>
      <c r="W181" s="83"/>
    </row>
    <row r="182" spans="2:23">
      <c r="B182" s="78"/>
      <c r="V182" s="107"/>
      <c r="W182" s="83"/>
    </row>
    <row r="183" spans="2:23">
      <c r="B183" s="78"/>
      <c r="V183" s="107"/>
      <c r="W183" s="83"/>
    </row>
    <row r="184" spans="2:23">
      <c r="B184" s="78"/>
      <c r="V184" s="107"/>
      <c r="W184" s="83"/>
    </row>
    <row r="185" spans="2:23">
      <c r="B185" s="78"/>
      <c r="V185" s="107"/>
      <c r="W185" s="83"/>
    </row>
    <row r="186" spans="2:23">
      <c r="B186" s="78"/>
      <c r="V186" s="107"/>
      <c r="W186" s="83"/>
    </row>
    <row r="187" spans="2:23">
      <c r="B187" s="78"/>
      <c r="V187" s="107"/>
      <c r="W187" s="83"/>
    </row>
    <row r="188" spans="2:23">
      <c r="B188" s="78"/>
      <c r="V188" s="107"/>
      <c r="W188" s="83"/>
    </row>
    <row r="189" spans="2:23">
      <c r="B189" s="78"/>
      <c r="V189" s="107"/>
      <c r="W189" s="83"/>
    </row>
    <row r="190" spans="2:23">
      <c r="B190" s="78"/>
      <c r="V190" s="107"/>
      <c r="W190" s="83"/>
    </row>
    <row r="191" spans="2:23">
      <c r="B191" s="78"/>
      <c r="V191" s="107"/>
      <c r="W191" s="83"/>
    </row>
    <row r="192" spans="2:23">
      <c r="B192" s="78"/>
      <c r="V192" s="107"/>
      <c r="W192" s="83"/>
    </row>
    <row r="193" spans="2:23">
      <c r="B193" s="78"/>
      <c r="V193" s="107"/>
      <c r="W193" s="83"/>
    </row>
    <row r="194" spans="2:23">
      <c r="B194" s="78"/>
      <c r="V194" s="107"/>
      <c r="W194" s="83"/>
    </row>
    <row r="195" spans="2:23">
      <c r="B195" s="78"/>
      <c r="V195" s="107"/>
      <c r="W195" s="83"/>
    </row>
    <row r="196" spans="2:23">
      <c r="B196" s="78"/>
      <c r="V196" s="107"/>
      <c r="W196" s="83"/>
    </row>
    <row r="197" spans="2:23">
      <c r="B197" s="78"/>
      <c r="V197" s="107"/>
      <c r="W197" s="83"/>
    </row>
    <row r="198" spans="2:23">
      <c r="B198" s="78"/>
      <c r="V198" s="107"/>
      <c r="W198" s="83"/>
    </row>
    <row r="199" spans="2:23">
      <c r="B199" s="78"/>
      <c r="V199" s="107"/>
      <c r="W199" s="83"/>
    </row>
    <row r="200" spans="2:23">
      <c r="B200" s="78"/>
      <c r="V200" s="107"/>
      <c r="W200" s="83"/>
    </row>
    <row r="201" spans="2:23">
      <c r="B201" s="78"/>
      <c r="V201" s="107"/>
      <c r="W201" s="83"/>
    </row>
    <row r="202" spans="2:23">
      <c r="B202" s="78"/>
      <c r="V202" s="107"/>
      <c r="W202" s="83"/>
    </row>
    <row r="203" spans="2:23">
      <c r="B203" s="78"/>
      <c r="V203" s="107"/>
      <c r="W203" s="83"/>
    </row>
    <row r="204" spans="2:23">
      <c r="B204" s="78"/>
      <c r="V204" s="107"/>
      <c r="W204" s="83"/>
    </row>
    <row r="205" spans="2:23">
      <c r="B205" s="78"/>
      <c r="V205" s="107"/>
      <c r="W205" s="83"/>
    </row>
    <row r="206" spans="2:23">
      <c r="B206" s="78"/>
      <c r="V206" s="107"/>
      <c r="W206" s="83"/>
    </row>
    <row r="207" spans="2:23">
      <c r="B207" s="78"/>
      <c r="V207" s="107"/>
      <c r="W207" s="83"/>
    </row>
    <row r="208" spans="2:23">
      <c r="B208" s="78"/>
      <c r="V208" s="107"/>
      <c r="W208" s="83"/>
    </row>
    <row r="209" spans="2:23">
      <c r="B209" s="78"/>
      <c r="V209" s="107"/>
      <c r="W209" s="83"/>
    </row>
    <row r="210" spans="2:23">
      <c r="B210" s="78"/>
      <c r="V210" s="107"/>
      <c r="W210" s="83"/>
    </row>
    <row r="211" spans="2:23">
      <c r="B211" s="78"/>
      <c r="V211" s="107"/>
      <c r="W211" s="83"/>
    </row>
    <row r="212" spans="2:23">
      <c r="B212" s="78"/>
      <c r="V212" s="107"/>
      <c r="W212" s="83"/>
    </row>
    <row r="213" spans="2:23">
      <c r="B213" s="78"/>
      <c r="V213" s="107"/>
      <c r="W213" s="83"/>
    </row>
    <row r="214" spans="2:23">
      <c r="B214" s="78"/>
      <c r="V214" s="107"/>
      <c r="W214" s="83"/>
    </row>
    <row r="215" spans="2:23">
      <c r="B215" s="78"/>
      <c r="V215" s="107"/>
      <c r="W215" s="83"/>
    </row>
    <row r="216" spans="2:23">
      <c r="B216" s="78"/>
      <c r="V216" s="107"/>
      <c r="W216" s="83"/>
    </row>
    <row r="217" spans="2:23">
      <c r="B217" s="78"/>
      <c r="V217" s="107"/>
      <c r="W217" s="83"/>
    </row>
    <row r="218" spans="2:23">
      <c r="B218" s="78"/>
      <c r="V218" s="107"/>
      <c r="W218" s="83"/>
    </row>
    <row r="219" spans="2:23">
      <c r="B219" s="78"/>
      <c r="V219" s="107"/>
      <c r="W219" s="83"/>
    </row>
    <row r="220" spans="2:23">
      <c r="B220" s="78"/>
      <c r="V220" s="107"/>
      <c r="W220" s="83"/>
    </row>
    <row r="221" spans="2:23">
      <c r="B221" s="78"/>
      <c r="V221" s="107"/>
      <c r="W221" s="83"/>
    </row>
    <row r="222" spans="2:23">
      <c r="B222" s="78"/>
      <c r="V222" s="107"/>
      <c r="W222" s="83"/>
    </row>
    <row r="223" spans="2:23">
      <c r="B223" s="78"/>
      <c r="V223" s="107"/>
      <c r="W223" s="83"/>
    </row>
    <row r="224" spans="2:23">
      <c r="B224" s="78"/>
      <c r="V224" s="107"/>
      <c r="W224" s="83"/>
    </row>
    <row r="225" spans="2:23">
      <c r="B225" s="78"/>
      <c r="V225" s="107"/>
      <c r="W225" s="83"/>
    </row>
    <row r="226" spans="2:23">
      <c r="B226" s="78"/>
      <c r="V226" s="107"/>
      <c r="W226" s="83"/>
    </row>
    <row r="227" spans="2:23">
      <c r="B227" s="78"/>
      <c r="V227" s="107"/>
      <c r="W227" s="83"/>
    </row>
    <row r="228" spans="2:23">
      <c r="B228" s="78"/>
      <c r="V228" s="107"/>
      <c r="W228" s="83"/>
    </row>
    <row r="229" spans="2:23">
      <c r="B229" s="78"/>
      <c r="V229" s="107"/>
      <c r="W229" s="83"/>
    </row>
    <row r="230" spans="2:23">
      <c r="B230" s="78"/>
      <c r="V230" s="107"/>
      <c r="W230" s="83"/>
    </row>
    <row r="231" spans="2:23">
      <c r="B231" s="78"/>
      <c r="V231" s="107"/>
      <c r="W231" s="83"/>
    </row>
    <row r="232" spans="2:23">
      <c r="B232" s="78"/>
      <c r="V232" s="107"/>
      <c r="W232" s="83"/>
    </row>
    <row r="233" spans="2:23">
      <c r="B233" s="78"/>
      <c r="V233" s="107"/>
      <c r="W233" s="83"/>
    </row>
    <row r="234" spans="2:23">
      <c r="B234" s="78"/>
      <c r="V234" s="107"/>
      <c r="W234" s="83"/>
    </row>
    <row r="235" spans="2:23">
      <c r="B235" s="78"/>
      <c r="V235" s="107"/>
      <c r="W235" s="83"/>
    </row>
    <row r="236" spans="2:23">
      <c r="B236" s="78"/>
      <c r="V236" s="107"/>
      <c r="W236" s="83"/>
    </row>
    <row r="237" spans="2:23">
      <c r="B237" s="78"/>
      <c r="V237" s="107"/>
      <c r="W237" s="83"/>
    </row>
    <row r="238" spans="2:23">
      <c r="B238" s="78"/>
      <c r="V238" s="107"/>
      <c r="W238" s="83"/>
    </row>
    <row r="239" spans="2:23">
      <c r="B239" s="78"/>
      <c r="V239" s="107"/>
      <c r="W239" s="83"/>
    </row>
    <row r="240" spans="2:23">
      <c r="B240" s="78"/>
      <c r="V240" s="107"/>
      <c r="W240" s="83"/>
    </row>
    <row r="241" spans="2:23">
      <c r="B241" s="78"/>
      <c r="V241" s="107"/>
      <c r="W241" s="83"/>
    </row>
    <row r="242" spans="2:23">
      <c r="B242" s="78"/>
      <c r="V242" s="107"/>
      <c r="W242" s="83"/>
    </row>
    <row r="243" spans="2:23">
      <c r="B243" s="78"/>
      <c r="V243" s="107"/>
      <c r="W243" s="83"/>
    </row>
    <row r="244" spans="2:23">
      <c r="B244" s="78"/>
      <c r="V244" s="107"/>
      <c r="W244" s="83"/>
    </row>
    <row r="245" spans="2:23">
      <c r="B245" s="78"/>
      <c r="V245" s="107"/>
      <c r="W245" s="83"/>
    </row>
    <row r="246" spans="2:23">
      <c r="B246" s="78"/>
      <c r="V246" s="107"/>
      <c r="W246" s="83"/>
    </row>
    <row r="247" spans="2:23">
      <c r="B247" s="78"/>
      <c r="V247" s="107"/>
      <c r="W247" s="83"/>
    </row>
    <row r="248" spans="2:23">
      <c r="B248" s="78"/>
      <c r="V248" s="107"/>
      <c r="W248" s="83"/>
    </row>
  </sheetData>
  <mergeCells count="1">
    <mergeCell ref="K36:S37"/>
  </mergeCells>
  <pageMargins left="0.7" right="0.7" top="0.75" bottom="0.75" header="0.3" footer="0.3"/>
  <pageSetup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W142"/>
  <sheetViews>
    <sheetView view="pageBreakPreview" topLeftCell="F4" zoomScaleNormal="100" zoomScaleSheetLayoutView="100" workbookViewId="0">
      <selection activeCell="N52" sqref="N52"/>
    </sheetView>
  </sheetViews>
  <sheetFormatPr baseColWidth="10" defaultRowHeight="15"/>
  <cols>
    <col min="1" max="14" width="11.42578125" style="110"/>
    <col min="15" max="15" width="15.28515625" style="110" bestFit="1" customWidth="1"/>
    <col min="16" max="16" width="24" style="110" bestFit="1" customWidth="1"/>
    <col min="17" max="17" width="26" style="110" bestFit="1" customWidth="1"/>
    <col min="18" max="18" width="13.5703125" style="110" bestFit="1" customWidth="1"/>
    <col min="19" max="19" width="30.7109375" style="110" bestFit="1" customWidth="1"/>
    <col min="20" max="20" width="27.5703125" style="110" bestFit="1" customWidth="1"/>
    <col min="21" max="21" width="12" style="110" bestFit="1" customWidth="1"/>
    <col min="22" max="16384" width="11.42578125" style="110"/>
  </cols>
  <sheetData>
    <row r="2" spans="1:23">
      <c r="P2" s="159"/>
      <c r="Q2" s="159"/>
      <c r="R2" s="159"/>
      <c r="S2" s="159"/>
      <c r="T2" s="159"/>
      <c r="U2" s="159"/>
      <c r="V2" s="159"/>
    </row>
    <row r="3" spans="1:23">
      <c r="A3" s="110" t="s">
        <v>28</v>
      </c>
      <c r="B3" s="111" t="s">
        <v>30</v>
      </c>
      <c r="C3" s="110" t="s">
        <v>29</v>
      </c>
      <c r="D3" s="110" t="s">
        <v>31</v>
      </c>
      <c r="E3" s="110" t="s">
        <v>32</v>
      </c>
      <c r="F3" s="110" t="s">
        <v>27</v>
      </c>
      <c r="P3" s="160"/>
      <c r="W3" s="111"/>
    </row>
    <row r="4" spans="1:23">
      <c r="A4" s="7">
        <v>37591</v>
      </c>
      <c r="B4" s="110">
        <v>44.915983591732854</v>
      </c>
      <c r="C4" s="110">
        <v>24.886779572056568</v>
      </c>
      <c r="D4" s="110">
        <v>18.67607933035578</v>
      </c>
      <c r="E4" s="110">
        <v>8.0352532658154132</v>
      </c>
      <c r="F4" s="110">
        <v>3.4859042400393783</v>
      </c>
      <c r="H4" s="165" t="s">
        <v>61</v>
      </c>
      <c r="P4" s="160"/>
    </row>
    <row r="5" spans="1:23">
      <c r="A5" s="7">
        <v>37622</v>
      </c>
      <c r="B5" s="110">
        <v>45.569875313162242</v>
      </c>
      <c r="C5" s="110">
        <v>25.249083987020182</v>
      </c>
      <c r="D5" s="110">
        <v>18.947967702322092</v>
      </c>
      <c r="E5" s="110">
        <v>6.6928701187582957</v>
      </c>
      <c r="F5" s="110">
        <v>3.5402028787371855</v>
      </c>
      <c r="H5" s="165" t="s">
        <v>49</v>
      </c>
      <c r="P5" s="160"/>
    </row>
    <row r="6" spans="1:23">
      <c r="A6" s="7">
        <v>37653</v>
      </c>
      <c r="B6" s="110">
        <v>42.757203405448074</v>
      </c>
      <c r="C6" s="110">
        <v>26.313776324200937</v>
      </c>
      <c r="D6" s="110">
        <v>20.74810213553301</v>
      </c>
      <c r="E6" s="110">
        <v>6.3442200758244267</v>
      </c>
      <c r="F6" s="110">
        <v>3.8366980589935582</v>
      </c>
      <c r="P6" s="160"/>
    </row>
    <row r="7" spans="1:23">
      <c r="A7" s="7">
        <v>37681</v>
      </c>
      <c r="B7" s="110">
        <v>42.085770082949459</v>
      </c>
      <c r="C7" s="110">
        <v>25.900560658493195</v>
      </c>
      <c r="D7" s="110">
        <v>20.371533459716325</v>
      </c>
      <c r="E7" s="110">
        <v>7.8674782114248458</v>
      </c>
      <c r="F7" s="110">
        <v>3.7746575874161756</v>
      </c>
      <c r="P7" s="160"/>
    </row>
    <row r="8" spans="1:23">
      <c r="A8" s="7">
        <v>37712</v>
      </c>
      <c r="B8" s="110">
        <v>42.323140904245058</v>
      </c>
      <c r="C8" s="110">
        <v>26.046644176687185</v>
      </c>
      <c r="D8" s="110">
        <v>20.514156514517456</v>
      </c>
      <c r="E8" s="110">
        <v>7.3197250997884629</v>
      </c>
      <c r="F8" s="110">
        <v>3.7963333047618404</v>
      </c>
      <c r="P8" s="160"/>
    </row>
    <row r="9" spans="1:23">
      <c r="A9" s="7">
        <v>37742</v>
      </c>
      <c r="B9" s="110">
        <v>40.125971799852493</v>
      </c>
      <c r="C9" s="110">
        <v>25.768835081094021</v>
      </c>
      <c r="D9" s="110">
        <v>22.825843660612282</v>
      </c>
      <c r="E9" s="110">
        <v>7.7204039306594492</v>
      </c>
      <c r="F9" s="110">
        <v>3.5589455277817463</v>
      </c>
      <c r="P9" s="160"/>
    </row>
    <row r="10" spans="1:23">
      <c r="A10" s="7">
        <v>37773</v>
      </c>
      <c r="B10" s="110">
        <v>39.644163236769003</v>
      </c>
      <c r="C10" s="110">
        <v>25.459418390316223</v>
      </c>
      <c r="D10" s="110">
        <v>22.519319013290445</v>
      </c>
      <c r="E10" s="110">
        <v>8.8612611260802989</v>
      </c>
      <c r="F10" s="110">
        <v>3.5158382335440352</v>
      </c>
      <c r="P10" s="160"/>
    </row>
    <row r="11" spans="1:23">
      <c r="A11" s="7">
        <v>37803</v>
      </c>
      <c r="B11" s="110">
        <v>40.41288372462661</v>
      </c>
      <c r="C11" s="110">
        <v>25.953089461503335</v>
      </c>
      <c r="D11" s="110">
        <v>22.986938991712876</v>
      </c>
      <c r="E11" s="110">
        <v>7.062694844244036</v>
      </c>
      <c r="F11" s="110">
        <v>3.5843929779131471</v>
      </c>
      <c r="P11" s="160"/>
    </row>
    <row r="12" spans="1:23">
      <c r="A12" s="7">
        <v>37834</v>
      </c>
      <c r="B12" s="110">
        <v>38.358409704781657</v>
      </c>
      <c r="C12" s="110">
        <v>27.09036136932329</v>
      </c>
      <c r="D12" s="110">
        <v>23.756714393616978</v>
      </c>
      <c r="E12" s="110">
        <v>7.4166781183615136</v>
      </c>
      <c r="F12" s="110">
        <v>3.3778364139165733</v>
      </c>
      <c r="P12" s="160"/>
    </row>
    <row r="13" spans="1:23">
      <c r="A13" s="7">
        <v>37865</v>
      </c>
      <c r="B13" s="110">
        <v>38.124091010159297</v>
      </c>
      <c r="C13" s="110">
        <v>26.92487541366015</v>
      </c>
      <c r="D13" s="110">
        <v>23.562300995310938</v>
      </c>
      <c r="E13" s="110">
        <v>8.0318979128589376</v>
      </c>
      <c r="F13" s="110">
        <v>3.3568346680106775</v>
      </c>
      <c r="P13" s="160"/>
    </row>
    <row r="14" spans="1:23">
      <c r="A14" s="7">
        <v>37895</v>
      </c>
      <c r="B14" s="110">
        <v>38.55066478157363</v>
      </c>
      <c r="C14" s="110">
        <v>27.226140186679537</v>
      </c>
      <c r="D14" s="110">
        <v>23.837450241276638</v>
      </c>
      <c r="E14" s="110">
        <v>6.9909784218226658</v>
      </c>
      <c r="F14" s="110">
        <v>3.3947663686475256</v>
      </c>
      <c r="P14" s="160"/>
    </row>
    <row r="15" spans="1:23">
      <c r="A15" s="7">
        <v>37926</v>
      </c>
      <c r="B15" s="110">
        <v>39.740959641310923</v>
      </c>
      <c r="C15" s="110">
        <v>27.297743104114264</v>
      </c>
      <c r="D15" s="110">
        <v>23.378590873553378</v>
      </c>
      <c r="E15" s="110">
        <v>6.7243029077319747</v>
      </c>
      <c r="F15" s="110">
        <v>2.8584034732894694</v>
      </c>
      <c r="P15" s="160"/>
    </row>
    <row r="16" spans="1:23">
      <c r="A16" s="7">
        <v>37956</v>
      </c>
      <c r="B16" s="110">
        <v>39.645824504661782</v>
      </c>
      <c r="C16" s="110">
        <v>27.232395548077381</v>
      </c>
      <c r="D16" s="110">
        <v>23.322625301351049</v>
      </c>
      <c r="E16" s="110">
        <v>6.9479732505087046</v>
      </c>
      <c r="F16" s="110">
        <v>2.8511813954010901</v>
      </c>
      <c r="P16" s="160"/>
    </row>
    <row r="17" spans="1:16">
      <c r="A17" s="7">
        <v>37987</v>
      </c>
      <c r="B17" s="110">
        <v>39.481816678308633</v>
      </c>
      <c r="C17" s="110">
        <v>32.114867714715253</v>
      </c>
      <c r="D17" s="110">
        <v>21.241358010716311</v>
      </c>
      <c r="E17" s="110">
        <v>6.0372934395852322</v>
      </c>
      <c r="F17" s="110">
        <v>1.1246641566745699</v>
      </c>
      <c r="P17" s="160"/>
    </row>
    <row r="18" spans="1:16">
      <c r="A18" s="7">
        <v>38018</v>
      </c>
      <c r="B18" s="110">
        <v>40.27966918301243</v>
      </c>
      <c r="C18" s="110">
        <v>26.69284856953195</v>
      </c>
      <c r="D18" s="110">
        <v>24.592638723360579</v>
      </c>
      <c r="E18" s="110">
        <v>6.5119011544680623</v>
      </c>
      <c r="F18" s="110">
        <v>1.9229423696269703</v>
      </c>
      <c r="P18" s="160"/>
    </row>
    <row r="19" spans="1:16">
      <c r="A19" s="7">
        <v>38047</v>
      </c>
      <c r="B19" s="110">
        <v>41.043217836483045</v>
      </c>
      <c r="C19" s="110">
        <v>26.47476895919678</v>
      </c>
      <c r="D19" s="110">
        <v>24.518631645892004</v>
      </c>
      <c r="E19" s="110">
        <v>6.273576496176192</v>
      </c>
      <c r="F19" s="110">
        <v>1.6898050622519745</v>
      </c>
      <c r="P19" s="160"/>
    </row>
    <row r="20" spans="1:16">
      <c r="A20" s="7">
        <v>38078</v>
      </c>
      <c r="B20" s="110">
        <v>38.038280934437488</v>
      </c>
      <c r="C20" s="110">
        <v>28.707282297642443</v>
      </c>
      <c r="D20" s="110">
        <v>24.637061084753821</v>
      </c>
      <c r="E20" s="110">
        <v>6.655611832587673</v>
      </c>
      <c r="F20" s="110">
        <v>1.9617638505785688</v>
      </c>
      <c r="P20" s="160"/>
    </row>
    <row r="21" spans="1:16">
      <c r="A21" s="7">
        <v>38108</v>
      </c>
      <c r="B21" s="110">
        <v>38.382965913562693</v>
      </c>
      <c r="C21" s="110">
        <v>25.624924021996918</v>
      </c>
      <c r="D21" s="110">
        <v>25.403135224164529</v>
      </c>
      <c r="E21" s="110">
        <v>7.7038939894083072</v>
      </c>
      <c r="F21" s="110">
        <v>2.8850808508675447</v>
      </c>
      <c r="P21" s="160"/>
    </row>
    <row r="22" spans="1:16">
      <c r="A22" s="7">
        <v>38139</v>
      </c>
      <c r="B22" s="110">
        <v>36.737837072526411</v>
      </c>
      <c r="C22" s="110">
        <v>27.084499013606074</v>
      </c>
      <c r="D22" s="110">
        <v>25.682408186127624</v>
      </c>
      <c r="E22" s="110">
        <v>7.8998912199981897</v>
      </c>
      <c r="F22" s="110">
        <v>2.5953645077416971</v>
      </c>
      <c r="P22" s="160"/>
    </row>
    <row r="23" spans="1:16">
      <c r="A23" s="7">
        <v>38169</v>
      </c>
      <c r="B23" s="110">
        <v>38.176524655748914</v>
      </c>
      <c r="C23" s="110">
        <v>25.73908973880954</v>
      </c>
      <c r="D23" s="110">
        <v>24.718778821012663</v>
      </c>
      <c r="E23" s="110">
        <v>8.4899550914885378</v>
      </c>
      <c r="F23" s="110">
        <v>2.875651692940338</v>
      </c>
      <c r="P23" s="160"/>
    </row>
    <row r="24" spans="1:16">
      <c r="A24" s="7">
        <v>38200</v>
      </c>
      <c r="B24" s="110">
        <v>37.82581819111185</v>
      </c>
      <c r="C24" s="110">
        <v>25.996362328594607</v>
      </c>
      <c r="D24" s="110">
        <v>23.962773981365824</v>
      </c>
      <c r="E24" s="110">
        <v>9.287990086537901</v>
      </c>
      <c r="F24" s="110">
        <v>2.9270554123898211</v>
      </c>
      <c r="P24" s="160"/>
    </row>
    <row r="25" spans="1:16">
      <c r="A25" s="7">
        <v>38231</v>
      </c>
      <c r="B25" s="110">
        <v>37.667236368734166</v>
      </c>
      <c r="C25" s="110">
        <v>25.520548517727811</v>
      </c>
      <c r="D25" s="110">
        <v>24.23836213004174</v>
      </c>
      <c r="E25" s="110">
        <v>9.5502762537759995</v>
      </c>
      <c r="F25" s="110">
        <v>3.0235767297202742</v>
      </c>
      <c r="P25" s="160"/>
    </row>
    <row r="26" spans="1:16">
      <c r="A26" s="7">
        <v>38261</v>
      </c>
      <c r="B26" s="110">
        <v>38.028667618678561</v>
      </c>
      <c r="C26" s="110">
        <v>25.842909071713205</v>
      </c>
      <c r="D26" s="110">
        <v>23.389347380884136</v>
      </c>
      <c r="E26" s="110">
        <v>9.6021305906152676</v>
      </c>
      <c r="F26" s="110">
        <v>3.1369453381088221</v>
      </c>
      <c r="P26" s="160"/>
    </row>
    <row r="27" spans="1:16">
      <c r="A27" s="7">
        <v>38292</v>
      </c>
      <c r="B27" s="110">
        <v>38.396252191928795</v>
      </c>
      <c r="C27" s="110">
        <v>27.831552987372639</v>
      </c>
      <c r="D27" s="110">
        <v>22.670472892719054</v>
      </c>
      <c r="E27" s="110">
        <v>9.2909940915568381</v>
      </c>
      <c r="F27" s="110">
        <v>1.8107278364226704</v>
      </c>
      <c r="P27" s="160"/>
    </row>
    <row r="28" spans="1:16">
      <c r="A28" s="7">
        <v>38322</v>
      </c>
      <c r="B28" s="110">
        <v>38.076554591443809</v>
      </c>
      <c r="C28" s="110">
        <v>33.503474292608374</v>
      </c>
      <c r="D28" s="110">
        <v>16.371952089896258</v>
      </c>
      <c r="E28" s="110">
        <v>8.5547057476302513</v>
      </c>
      <c r="F28" s="110">
        <v>3.4933132784213181</v>
      </c>
      <c r="P28" s="160"/>
    </row>
    <row r="29" spans="1:16">
      <c r="A29" s="7">
        <v>38353</v>
      </c>
      <c r="B29" s="110">
        <v>37.174496088779001</v>
      </c>
      <c r="C29" s="110">
        <v>34.053110674804415</v>
      </c>
      <c r="D29" s="110">
        <v>16.678321277303866</v>
      </c>
      <c r="E29" s="110">
        <v>8.6027350591184248</v>
      </c>
      <c r="F29" s="110">
        <v>3.4913368999943031</v>
      </c>
      <c r="P29" s="160"/>
    </row>
    <row r="30" spans="1:16">
      <c r="A30" s="7">
        <v>38384</v>
      </c>
      <c r="B30" s="110">
        <v>36.995593952737941</v>
      </c>
      <c r="C30" s="110">
        <v>34.176673742599888</v>
      </c>
      <c r="D30" s="110">
        <v>16.620526771075887</v>
      </c>
      <c r="E30" s="110">
        <v>8.7873692865487154</v>
      </c>
      <c r="F30" s="110">
        <v>3.4198362470375692</v>
      </c>
      <c r="P30" s="160"/>
    </row>
    <row r="31" spans="1:16">
      <c r="A31" s="7">
        <v>38412</v>
      </c>
      <c r="B31" s="110">
        <v>37.144410398927747</v>
      </c>
      <c r="C31" s="110">
        <v>33.778020071331753</v>
      </c>
      <c r="D31" s="110">
        <v>16.949814518872429</v>
      </c>
      <c r="E31" s="110">
        <v>8.5745707292546527</v>
      </c>
      <c r="F31" s="110">
        <v>3.5531842816134223</v>
      </c>
      <c r="H31" s="166" t="s">
        <v>48</v>
      </c>
      <c r="P31" s="160"/>
    </row>
    <row r="32" spans="1:16">
      <c r="A32" s="7">
        <v>38443</v>
      </c>
      <c r="B32" s="110">
        <v>38.539077074424497</v>
      </c>
      <c r="C32" s="110">
        <v>31.526394319749773</v>
      </c>
      <c r="D32" s="110">
        <v>16.956677975295229</v>
      </c>
      <c r="E32" s="110">
        <v>9.4354911156425327</v>
      </c>
      <c r="F32" s="110">
        <v>3.5423595148879534</v>
      </c>
      <c r="P32" s="160"/>
    </row>
    <row r="33" spans="1:16">
      <c r="A33" s="7">
        <v>38473</v>
      </c>
      <c r="B33" s="110">
        <v>38.728262386367632</v>
      </c>
      <c r="C33" s="110">
        <v>32.50569737222947</v>
      </c>
      <c r="D33" s="110">
        <v>17.012672108336339</v>
      </c>
      <c r="E33" s="110">
        <v>8.3411890849439612</v>
      </c>
      <c r="F33" s="110">
        <v>3.41217904812259</v>
      </c>
      <c r="P33" s="160"/>
    </row>
    <row r="34" spans="1:16">
      <c r="A34" s="7">
        <v>38504</v>
      </c>
      <c r="B34" s="110">
        <v>38.73656091721768</v>
      </c>
      <c r="C34" s="110">
        <v>32.374734678442834</v>
      </c>
      <c r="D34" s="110">
        <v>16.585240835816425</v>
      </c>
      <c r="E34" s="110">
        <v>8.4999201921124179</v>
      </c>
      <c r="F34" s="110">
        <v>3.803543376410623</v>
      </c>
      <c r="P34" s="160"/>
    </row>
    <row r="35" spans="1:16">
      <c r="A35" s="7">
        <v>38534</v>
      </c>
      <c r="B35" s="110">
        <v>39.720663361805627</v>
      </c>
      <c r="C35" s="110">
        <v>31.619219315466591</v>
      </c>
      <c r="D35" s="110">
        <v>16.845358243232567</v>
      </c>
      <c r="E35" s="110">
        <v>8.1292707761982648</v>
      </c>
      <c r="F35" s="110">
        <v>3.6854883032969554</v>
      </c>
      <c r="P35" s="160"/>
    </row>
    <row r="36" spans="1:16">
      <c r="A36" s="7">
        <v>38565</v>
      </c>
      <c r="B36" s="110">
        <v>37.059817002948598</v>
      </c>
      <c r="C36" s="110">
        <v>33.34108064413924</v>
      </c>
      <c r="D36" s="110">
        <v>17.000372188296993</v>
      </c>
      <c r="E36" s="110">
        <v>8.2860877816356489</v>
      </c>
      <c r="F36" s="110">
        <v>4.3126423829795337</v>
      </c>
      <c r="P36" s="160"/>
    </row>
    <row r="37" spans="1:16">
      <c r="A37" s="7">
        <v>38596</v>
      </c>
      <c r="B37" s="110">
        <v>36.46762501876043</v>
      </c>
      <c r="C37" s="110">
        <v>33.404158794996071</v>
      </c>
      <c r="D37" s="110">
        <v>17.809664941667947</v>
      </c>
      <c r="E37" s="110">
        <v>8.1567746323396157</v>
      </c>
      <c r="F37" s="110">
        <v>4.1617766122359399</v>
      </c>
      <c r="P37" s="160"/>
    </row>
    <row r="38" spans="1:16">
      <c r="A38" s="7">
        <v>38626</v>
      </c>
      <c r="B38" s="110">
        <v>36.328763770565452</v>
      </c>
      <c r="C38" s="110">
        <v>33.342810607851398</v>
      </c>
      <c r="D38" s="110">
        <v>18.065678603439451</v>
      </c>
      <c r="E38" s="110">
        <v>8.0077562992541917</v>
      </c>
      <c r="F38" s="110">
        <v>4.2549907188895082</v>
      </c>
      <c r="P38" s="160"/>
    </row>
    <row r="39" spans="1:16">
      <c r="A39" s="7">
        <v>38657</v>
      </c>
      <c r="B39" s="110">
        <v>35.977732868524242</v>
      </c>
      <c r="C39" s="110">
        <v>32.987131667032088</v>
      </c>
      <c r="D39" s="110">
        <v>19.009906655248738</v>
      </c>
      <c r="E39" s="110">
        <v>7.6729472054559507</v>
      </c>
      <c r="F39" s="110">
        <v>4.3522816037389838</v>
      </c>
      <c r="P39" s="160"/>
    </row>
    <row r="40" spans="1:16">
      <c r="A40" s="7">
        <v>38687</v>
      </c>
      <c r="B40" s="110">
        <v>35.481819169385055</v>
      </c>
      <c r="C40" s="110">
        <v>34.015513431344999</v>
      </c>
      <c r="D40" s="110">
        <v>18.790918535112358</v>
      </c>
      <c r="E40" s="110">
        <v>7.5064816446614664</v>
      </c>
      <c r="F40" s="110">
        <v>4.2052672194961245</v>
      </c>
      <c r="P40" s="160"/>
    </row>
    <row r="41" spans="1:16">
      <c r="A41" s="7">
        <v>38718</v>
      </c>
      <c r="B41" s="110">
        <v>35.333755876983439</v>
      </c>
      <c r="C41" s="110">
        <v>34.00129085459043</v>
      </c>
      <c r="D41" s="110">
        <v>18.781496736914118</v>
      </c>
      <c r="E41" s="110">
        <v>7.5140137092428967</v>
      </c>
      <c r="F41" s="110">
        <v>4.3694428222691233</v>
      </c>
      <c r="P41" s="160"/>
    </row>
    <row r="42" spans="1:16">
      <c r="A42" s="7">
        <v>38749</v>
      </c>
      <c r="B42" s="110">
        <v>34.313610220565963</v>
      </c>
      <c r="C42" s="110">
        <v>34.808375108983725</v>
      </c>
      <c r="D42" s="110">
        <v>18.546207556690884</v>
      </c>
      <c r="E42" s="110">
        <v>7.9860836862523445</v>
      </c>
      <c r="F42" s="110">
        <v>4.34572342750708</v>
      </c>
      <c r="P42" s="160"/>
    </row>
    <row r="43" spans="1:16">
      <c r="A43" s="7">
        <v>38777</v>
      </c>
      <c r="B43" s="110">
        <v>35.676328335339171</v>
      </c>
      <c r="C43" s="110">
        <v>34.436122822211203</v>
      </c>
      <c r="D43" s="110">
        <v>17.352851501844061</v>
      </c>
      <c r="E43" s="110">
        <v>8.2376697037167101</v>
      </c>
      <c r="F43" s="110">
        <v>4.297027636888858</v>
      </c>
      <c r="P43" s="160"/>
    </row>
    <row r="44" spans="1:16">
      <c r="A44" s="7">
        <v>38808</v>
      </c>
      <c r="B44" s="110">
        <v>33.948101448890938</v>
      </c>
      <c r="C44" s="110">
        <v>36.316922205077113</v>
      </c>
      <c r="D44" s="110">
        <v>17.052770442999449</v>
      </c>
      <c r="E44" s="110">
        <v>8.4541604315227854</v>
      </c>
      <c r="F44" s="110">
        <v>4.2280454715097147</v>
      </c>
      <c r="P44" s="160"/>
    </row>
    <row r="45" spans="1:16">
      <c r="A45" s="7">
        <v>38838</v>
      </c>
      <c r="B45" s="110">
        <v>34.099566579707314</v>
      </c>
      <c r="C45" s="110">
        <v>36.189822642990606</v>
      </c>
      <c r="D45" s="110">
        <v>16.714902286149172</v>
      </c>
      <c r="E45" s="110">
        <v>9.0946944421681977</v>
      </c>
      <c r="F45" s="110">
        <v>3.9010140489847007</v>
      </c>
      <c r="P45" s="160"/>
    </row>
    <row r="46" spans="1:16">
      <c r="A46" s="7">
        <v>38869</v>
      </c>
      <c r="B46" s="110">
        <v>33.913294626378821</v>
      </c>
      <c r="C46" s="110">
        <v>32.84458299181248</v>
      </c>
      <c r="D46" s="110">
        <v>18.555790518867539</v>
      </c>
      <c r="E46" s="110">
        <v>7.4156318264699834</v>
      </c>
      <c r="F46" s="110">
        <v>7.2707000364711742</v>
      </c>
      <c r="O46" s="139"/>
      <c r="P46" s="160"/>
    </row>
    <row r="47" spans="1:16">
      <c r="A47" s="7">
        <v>38899</v>
      </c>
      <c r="B47" s="110">
        <v>35.904031175201766</v>
      </c>
      <c r="C47" s="110">
        <v>33.431047152368194</v>
      </c>
      <c r="D47" s="110">
        <v>17.534921674872159</v>
      </c>
      <c r="E47" s="110">
        <v>9.4587302605979726</v>
      </c>
      <c r="F47" s="110">
        <v>3.6712697369599026</v>
      </c>
      <c r="P47" s="160"/>
    </row>
    <row r="48" spans="1:16">
      <c r="A48" s="7">
        <v>38930</v>
      </c>
      <c r="B48" s="110">
        <v>35.588059961220104</v>
      </c>
      <c r="C48" s="110">
        <v>34.641922852190625</v>
      </c>
      <c r="D48" s="110">
        <v>16.855759669496354</v>
      </c>
      <c r="E48" s="110">
        <v>9.0021073553493043</v>
      </c>
      <c r="F48" s="110">
        <v>3.9121501617436034</v>
      </c>
      <c r="P48" s="160"/>
    </row>
    <row r="49" spans="1:16">
      <c r="A49" s="7">
        <v>38961</v>
      </c>
      <c r="B49" s="110">
        <v>34.771403819174026</v>
      </c>
      <c r="C49" s="110">
        <v>36.223005906114793</v>
      </c>
      <c r="D49" s="110">
        <v>16.378956493865772</v>
      </c>
      <c r="E49" s="110">
        <v>8.6660046235591572</v>
      </c>
      <c r="F49" s="110">
        <v>3.9606291572862542</v>
      </c>
      <c r="P49" s="160"/>
    </row>
    <row r="50" spans="1:16">
      <c r="A50" s="7">
        <v>38991</v>
      </c>
      <c r="B50" s="110">
        <v>34.765103435857554</v>
      </c>
      <c r="C50" s="110">
        <v>34.544229825768518</v>
      </c>
      <c r="D50" s="110">
        <v>18.199680921948978</v>
      </c>
      <c r="E50" s="110">
        <v>8.5886641492398734</v>
      </c>
      <c r="F50" s="110">
        <v>3.9023216671850691</v>
      </c>
      <c r="P50" s="160"/>
    </row>
    <row r="51" spans="1:16">
      <c r="A51" s="7">
        <v>39022</v>
      </c>
      <c r="B51" s="110">
        <v>40.228189057621798</v>
      </c>
      <c r="C51" s="110">
        <v>33.42588587903618</v>
      </c>
      <c r="D51" s="110">
        <v>15.289670730082817</v>
      </c>
      <c r="E51" s="110">
        <v>6.9744051946228538</v>
      </c>
      <c r="F51" s="110">
        <v>4.0818491386363407</v>
      </c>
      <c r="P51" s="160"/>
    </row>
    <row r="52" spans="1:16">
      <c r="A52" s="7">
        <v>39052</v>
      </c>
      <c r="B52" s="110">
        <v>32.976033188636109</v>
      </c>
      <c r="C52" s="110">
        <v>42.141550151044633</v>
      </c>
      <c r="D52" s="110">
        <v>15.226813767561092</v>
      </c>
      <c r="E52" s="110">
        <v>5.4272816526673751</v>
      </c>
      <c r="F52" s="110">
        <v>4.2283212400907955</v>
      </c>
      <c r="P52" s="160"/>
    </row>
    <row r="53" spans="1:16">
      <c r="A53" s="7">
        <v>39083</v>
      </c>
      <c r="B53" s="110">
        <v>36.933858183194772</v>
      </c>
      <c r="C53" s="110">
        <v>38.299097407309596</v>
      </c>
      <c r="D53" s="110">
        <v>15.354247706491877</v>
      </c>
      <c r="E53" s="110">
        <v>5.1176546782635643</v>
      </c>
      <c r="F53" s="110">
        <v>4.2951420247401932</v>
      </c>
      <c r="P53" s="160"/>
    </row>
    <row r="54" spans="1:16">
      <c r="A54" s="7">
        <v>39114</v>
      </c>
      <c r="B54" s="110">
        <v>35.869296392974917</v>
      </c>
      <c r="C54" s="110">
        <v>36.567932516397114</v>
      </c>
      <c r="D54" s="110">
        <v>17.782673966692734</v>
      </c>
      <c r="E54" s="110">
        <v>5.5665927031537246</v>
      </c>
      <c r="F54" s="110">
        <v>4.213504420781514</v>
      </c>
      <c r="P54" s="160"/>
    </row>
    <row r="55" spans="1:16">
      <c r="A55" s="7">
        <v>39142</v>
      </c>
      <c r="B55" s="110">
        <v>33.988322067499041</v>
      </c>
      <c r="C55" s="110">
        <v>40.770299480987013</v>
      </c>
      <c r="D55" s="110">
        <v>15.434819505340814</v>
      </c>
      <c r="E55" s="110">
        <v>5.3598397952397807</v>
      </c>
      <c r="F55" s="110">
        <v>4.4467191509333492</v>
      </c>
      <c r="P55" s="160"/>
    </row>
    <row r="56" spans="1:16">
      <c r="A56" s="7">
        <v>39173</v>
      </c>
      <c r="B56" s="110">
        <v>36.352924348132291</v>
      </c>
      <c r="C56" s="110">
        <v>36.104596397572294</v>
      </c>
      <c r="D56" s="110">
        <v>17.393513514148101</v>
      </c>
      <c r="E56" s="110">
        <v>5.7198362066957245</v>
      </c>
      <c r="F56" s="110">
        <v>4.429129533451583</v>
      </c>
      <c r="P56" s="160"/>
    </row>
    <row r="57" spans="1:16">
      <c r="A57" s="7">
        <v>39203</v>
      </c>
      <c r="B57" s="110">
        <v>34.421019602749439</v>
      </c>
      <c r="C57" s="110">
        <v>38.802007601044068</v>
      </c>
      <c r="D57" s="110">
        <v>17.074626866200596</v>
      </c>
      <c r="E57" s="110">
        <v>5.3817181525584434</v>
      </c>
      <c r="F57" s="110">
        <v>4.3206277774474584</v>
      </c>
      <c r="P57" s="160"/>
    </row>
    <row r="58" spans="1:16">
      <c r="A58" s="7">
        <v>39234</v>
      </c>
      <c r="B58" s="110">
        <v>37.019680847796607</v>
      </c>
      <c r="C58" s="110">
        <v>35.657644853177956</v>
      </c>
      <c r="D58" s="110">
        <v>17.151541321066134</v>
      </c>
      <c r="E58" s="110">
        <v>5.8020479648293311</v>
      </c>
      <c r="F58" s="110">
        <v>4.3690850131299754</v>
      </c>
      <c r="P58" s="160"/>
    </row>
    <row r="59" spans="1:16">
      <c r="A59" s="7">
        <v>39264</v>
      </c>
      <c r="B59" s="110">
        <v>32.581788627237309</v>
      </c>
      <c r="C59" s="110">
        <v>38.736426013300587</v>
      </c>
      <c r="D59" s="110">
        <v>17.797338131340343</v>
      </c>
      <c r="E59" s="110">
        <v>6.0096970627080974</v>
      </c>
      <c r="F59" s="110">
        <v>4.8747501654136665</v>
      </c>
      <c r="P59" s="160"/>
    </row>
    <row r="60" spans="1:16">
      <c r="A60" s="7">
        <v>39295</v>
      </c>
      <c r="B60" s="110">
        <v>30.715861173034948</v>
      </c>
      <c r="C60" s="110">
        <v>43.160904160711119</v>
      </c>
      <c r="D60" s="110">
        <v>17.757656170693227</v>
      </c>
      <c r="E60" s="110">
        <v>6.879097045769889</v>
      </c>
      <c r="F60" s="110">
        <v>1.486481449790807</v>
      </c>
      <c r="P60" s="160"/>
    </row>
    <row r="61" spans="1:16">
      <c r="A61" s="7">
        <v>39326</v>
      </c>
      <c r="B61" s="110">
        <v>31.047309416380813</v>
      </c>
      <c r="C61" s="110">
        <v>42.974684714481867</v>
      </c>
      <c r="D61" s="110">
        <v>17.722271430166366</v>
      </c>
      <c r="E61" s="110">
        <v>6.7404684904751626</v>
      </c>
      <c r="F61" s="110">
        <v>1.5152659484957869</v>
      </c>
      <c r="P61" s="160"/>
    </row>
    <row r="62" spans="1:16">
      <c r="A62" s="7">
        <v>39356</v>
      </c>
      <c r="B62" s="110">
        <v>30.057650801576457</v>
      </c>
      <c r="C62" s="110">
        <v>44.061437358322067</v>
      </c>
      <c r="D62" s="110">
        <v>17.740423012459743</v>
      </c>
      <c r="E62" s="110">
        <v>6.4928558833864445</v>
      </c>
      <c r="F62" s="110">
        <v>1.6476329442552986</v>
      </c>
      <c r="P62" s="160"/>
    </row>
    <row r="63" spans="1:16">
      <c r="A63" s="7">
        <v>39387</v>
      </c>
      <c r="B63" s="110">
        <v>28.377204210359213</v>
      </c>
      <c r="C63" s="110">
        <v>44.975322284579477</v>
      </c>
      <c r="D63" s="110">
        <v>19.933471120184251</v>
      </c>
      <c r="E63" s="110">
        <v>5.5462309415648248</v>
      </c>
      <c r="F63" s="110">
        <v>1.1677714433122208</v>
      </c>
      <c r="P63" s="160"/>
    </row>
    <row r="64" spans="1:16">
      <c r="A64" s="7">
        <v>39417</v>
      </c>
      <c r="B64" s="110">
        <v>33.956588948113989</v>
      </c>
      <c r="C64" s="110">
        <v>41.586805997727495</v>
      </c>
      <c r="D64" s="110">
        <v>18.353965543823371</v>
      </c>
      <c r="E64" s="110">
        <v>4.8216145778939952</v>
      </c>
      <c r="F64" s="110">
        <v>1.2810249324411584</v>
      </c>
      <c r="P64" s="160"/>
    </row>
    <row r="65" spans="1:16">
      <c r="A65" s="7">
        <v>39448</v>
      </c>
      <c r="B65" s="110">
        <v>30.413508935071242</v>
      </c>
      <c r="C65" s="110">
        <v>48.32680958725765</v>
      </c>
      <c r="D65" s="110">
        <v>15.5159864012226</v>
      </c>
      <c r="E65" s="110">
        <v>4.4215886122614005</v>
      </c>
      <c r="F65" s="110">
        <v>1.3221064641871065</v>
      </c>
      <c r="P65" s="160"/>
    </row>
    <row r="66" spans="1:16">
      <c r="A66" s="7">
        <v>39479</v>
      </c>
      <c r="B66" s="110">
        <v>29.891704835437615</v>
      </c>
      <c r="C66" s="110">
        <v>47.366950869879659</v>
      </c>
      <c r="D66" s="110">
        <v>17.05992270205094</v>
      </c>
      <c r="E66" s="110">
        <v>4.4135882328162657</v>
      </c>
      <c r="F66" s="110">
        <v>1.267833359815516</v>
      </c>
      <c r="P66" s="160"/>
    </row>
    <row r="67" spans="1:16">
      <c r="A67" s="7">
        <v>39508</v>
      </c>
      <c r="B67" s="110">
        <v>31.330755419184399</v>
      </c>
      <c r="C67" s="110">
        <v>45.639475306982433</v>
      </c>
      <c r="D67" s="110">
        <v>17.518150133980232</v>
      </c>
      <c r="E67" s="110">
        <v>4.2232602375993897</v>
      </c>
      <c r="F67" s="110">
        <v>1.2883589022535369</v>
      </c>
      <c r="P67" s="160"/>
    </row>
    <row r="68" spans="1:16">
      <c r="A68" s="7">
        <v>39539</v>
      </c>
      <c r="B68" s="110">
        <v>28.580513411968067</v>
      </c>
      <c r="C68" s="110">
        <v>43.728469198764309</v>
      </c>
      <c r="D68" s="110">
        <v>20.152745867675637</v>
      </c>
      <c r="E68" s="110">
        <v>6.3430263900018904</v>
      </c>
      <c r="F68" s="110">
        <v>1.1952451315901034</v>
      </c>
      <c r="P68" s="160"/>
    </row>
    <row r="69" spans="1:16">
      <c r="A69" s="7">
        <v>39569</v>
      </c>
      <c r="B69" s="110">
        <v>28.525488407956185</v>
      </c>
      <c r="C69" s="110">
        <v>43.833043812433466</v>
      </c>
      <c r="D69" s="110">
        <v>20.128384094218564</v>
      </c>
      <c r="E69" s="110">
        <v>6.2947518580312503</v>
      </c>
      <c r="F69" s="110">
        <v>1.2183318273605235</v>
      </c>
      <c r="P69" s="160"/>
    </row>
    <row r="70" spans="1:16">
      <c r="A70" s="7">
        <v>39600</v>
      </c>
      <c r="B70" s="110">
        <v>28.113894174514193</v>
      </c>
      <c r="C70" s="110">
        <v>43.525983751167772</v>
      </c>
      <c r="D70" s="110">
        <v>19.646210002907043</v>
      </c>
      <c r="E70" s="110">
        <v>7.4896226552057303</v>
      </c>
      <c r="F70" s="110">
        <v>1.2242894162052653</v>
      </c>
      <c r="P70" s="160"/>
    </row>
    <row r="71" spans="1:16">
      <c r="A71" s="7">
        <v>39630</v>
      </c>
      <c r="B71" s="110">
        <v>25.725598651959874</v>
      </c>
      <c r="C71" s="110">
        <v>45.838840973417462</v>
      </c>
      <c r="D71" s="110">
        <v>19.708793329753302</v>
      </c>
      <c r="E71" s="110">
        <v>7.5221383256648329</v>
      </c>
      <c r="F71" s="110">
        <v>1.2046287192045262</v>
      </c>
      <c r="P71" s="160"/>
    </row>
    <row r="72" spans="1:16">
      <c r="A72" s="7">
        <v>39661</v>
      </c>
      <c r="B72" s="110">
        <v>27.408322555054109</v>
      </c>
      <c r="C72" s="110">
        <v>43.769728349698148</v>
      </c>
      <c r="D72" s="110">
        <v>19.916794553042923</v>
      </c>
      <c r="E72" s="110">
        <v>7.6808769267541583</v>
      </c>
      <c r="F72" s="110">
        <v>1.224277615450664</v>
      </c>
      <c r="P72" s="160"/>
    </row>
    <row r="73" spans="1:16">
      <c r="A73" s="7">
        <v>39692</v>
      </c>
      <c r="B73" s="110">
        <v>26.984362935171895</v>
      </c>
      <c r="C73" s="110">
        <v>44.343458469806826</v>
      </c>
      <c r="D73" s="110">
        <v>19.860560648121691</v>
      </c>
      <c r="E73" s="110">
        <v>7.5971258718794523</v>
      </c>
      <c r="F73" s="110">
        <v>1.2144920750201371</v>
      </c>
      <c r="P73" s="160"/>
    </row>
    <row r="74" spans="1:16">
      <c r="A74" s="7">
        <v>39722</v>
      </c>
      <c r="B74" s="110">
        <v>27.414155364813197</v>
      </c>
      <c r="C74" s="110">
        <v>46.415888689675931</v>
      </c>
      <c r="D74" s="110">
        <v>17.485330006602908</v>
      </c>
      <c r="E74" s="110">
        <v>7.5257622189322211</v>
      </c>
      <c r="F74" s="110">
        <v>1.1588637199757357</v>
      </c>
      <c r="P74" s="160"/>
    </row>
    <row r="75" spans="1:16">
      <c r="A75" s="7">
        <v>39753</v>
      </c>
      <c r="B75" s="110">
        <v>27.379552274423997</v>
      </c>
      <c r="C75" s="110">
        <v>46.692612414232627</v>
      </c>
      <c r="D75" s="110">
        <v>17.772613101928457</v>
      </c>
      <c r="E75" s="110">
        <v>6.9545178994630588</v>
      </c>
      <c r="F75" s="110">
        <v>1.2007043099518664</v>
      </c>
      <c r="P75" s="160"/>
    </row>
    <row r="76" spans="1:16">
      <c r="A76" s="7">
        <v>39783</v>
      </c>
      <c r="B76" s="110">
        <v>26.478701887713697</v>
      </c>
      <c r="C76" s="110">
        <v>46.880133830593735</v>
      </c>
      <c r="D76" s="110">
        <v>19.184985901370265</v>
      </c>
      <c r="E76" s="110">
        <v>6.2608468193527127</v>
      </c>
      <c r="F76" s="110">
        <v>1.1953315609695812</v>
      </c>
      <c r="P76" s="160"/>
    </row>
    <row r="77" spans="1:16">
      <c r="A77" s="7">
        <v>39814</v>
      </c>
      <c r="B77" s="110">
        <v>25.407261727281039</v>
      </c>
      <c r="C77" s="110">
        <v>47.321132807211498</v>
      </c>
      <c r="D77" s="110">
        <v>19.805669970135625</v>
      </c>
      <c r="E77" s="110">
        <v>6.3689047472200304</v>
      </c>
      <c r="F77" s="110">
        <v>1.0970307481518198</v>
      </c>
      <c r="P77" s="160"/>
    </row>
    <row r="78" spans="1:16">
      <c r="A78" s="7">
        <v>39845</v>
      </c>
      <c r="B78" s="110">
        <v>25.340519176684996</v>
      </c>
      <c r="C78" s="110">
        <v>47.452935756062935</v>
      </c>
      <c r="D78" s="110">
        <v>19.662114527384166</v>
      </c>
      <c r="E78" s="110">
        <v>6.3214835741419186</v>
      </c>
      <c r="F78" s="110">
        <v>1.2229469657259711</v>
      </c>
      <c r="P78" s="160"/>
    </row>
    <row r="79" spans="1:16">
      <c r="A79" s="7">
        <v>39873</v>
      </c>
      <c r="B79" s="110">
        <v>25.054255122940077</v>
      </c>
      <c r="C79" s="110">
        <v>50.997983407623714</v>
      </c>
      <c r="D79" s="110">
        <v>17.027796778013041</v>
      </c>
      <c r="E79" s="110">
        <v>5.609567049839657</v>
      </c>
      <c r="F79" s="110">
        <v>1.3103976415835072</v>
      </c>
      <c r="P79" s="160"/>
    </row>
    <row r="80" spans="1:16">
      <c r="A80" s="7">
        <v>39904</v>
      </c>
      <c r="B80" s="110">
        <v>25.520120717240403</v>
      </c>
      <c r="C80" s="110">
        <v>50.179385214431392</v>
      </c>
      <c r="D80" s="110">
        <v>17.012748626279219</v>
      </c>
      <c r="E80" s="110">
        <v>6.0360938185456279</v>
      </c>
      <c r="F80" s="110">
        <v>1.2516516235033659</v>
      </c>
      <c r="P80" s="160"/>
    </row>
    <row r="81" spans="1:16">
      <c r="A81" s="7">
        <v>39934</v>
      </c>
      <c r="B81" s="110">
        <v>25.122885912700866</v>
      </c>
      <c r="C81" s="110">
        <v>50.440930052803438</v>
      </c>
      <c r="D81" s="110">
        <v>17.233078096047837</v>
      </c>
      <c r="E81" s="110">
        <v>6.0611469122776676</v>
      </c>
      <c r="F81" s="110">
        <v>1.1419590261702006</v>
      </c>
      <c r="P81" s="160"/>
    </row>
    <row r="82" spans="1:16">
      <c r="A82" s="7">
        <v>39965</v>
      </c>
      <c r="B82" s="110">
        <v>24.73958313916787</v>
      </c>
      <c r="C82" s="110">
        <v>50.61413254330219</v>
      </c>
      <c r="D82" s="110">
        <v>17.211397235133301</v>
      </c>
      <c r="E82" s="110">
        <v>6.2726166738735243</v>
      </c>
      <c r="F82" s="110">
        <v>1.1622704085231164</v>
      </c>
      <c r="P82" s="160"/>
    </row>
    <row r="83" spans="1:16">
      <c r="A83" s="7">
        <v>39995</v>
      </c>
      <c r="B83" s="110">
        <v>24.754474753615003</v>
      </c>
      <c r="C83" s="110">
        <v>51.99946317742581</v>
      </c>
      <c r="D83" s="110">
        <v>16.350276350144977</v>
      </c>
      <c r="E83" s="110">
        <v>5.7023608150063891</v>
      </c>
      <c r="F83" s="110">
        <v>1.1934249038078282</v>
      </c>
      <c r="P83" s="160"/>
    </row>
    <row r="84" spans="1:16">
      <c r="A84" s="7">
        <v>40026</v>
      </c>
      <c r="B84" s="110">
        <v>25.266215255896917</v>
      </c>
      <c r="C84" s="110">
        <v>51.41777802974584</v>
      </c>
      <c r="D84" s="110">
        <v>16.293975143488986</v>
      </c>
      <c r="E84" s="110">
        <v>5.7687683668408409</v>
      </c>
      <c r="F84" s="110">
        <v>1.2532632040274083</v>
      </c>
      <c r="P84" s="160"/>
    </row>
    <row r="85" spans="1:16">
      <c r="A85" s="7">
        <v>40057</v>
      </c>
      <c r="B85" s="110">
        <v>25.543662634938563</v>
      </c>
      <c r="C85" s="110">
        <v>51.571238577528547</v>
      </c>
      <c r="D85" s="110">
        <v>15.459874516479186</v>
      </c>
      <c r="E85" s="110">
        <v>6.169778512192341</v>
      </c>
      <c r="F85" s="110">
        <v>1.2554457588613537</v>
      </c>
      <c r="P85" s="160"/>
    </row>
    <row r="86" spans="1:16">
      <c r="A86" s="7">
        <v>40087</v>
      </c>
      <c r="B86" s="110">
        <v>25.298932105375393</v>
      </c>
      <c r="C86" s="110">
        <v>51.416857060556929</v>
      </c>
      <c r="D86" s="110">
        <v>15.917172473946675</v>
      </c>
      <c r="E86" s="110">
        <v>6.0917493403244265</v>
      </c>
      <c r="F86" s="110">
        <v>1.2752890197965692</v>
      </c>
      <c r="P86" s="160"/>
    </row>
    <row r="87" spans="1:16">
      <c r="A87" s="7">
        <v>40118</v>
      </c>
      <c r="B87" s="110">
        <v>25.303361311037143</v>
      </c>
      <c r="C87" s="110">
        <v>51.446007670054172</v>
      </c>
      <c r="D87" s="110">
        <v>15.882582009742194</v>
      </c>
      <c r="E87" s="110">
        <v>6.026088600609433</v>
      </c>
      <c r="F87" s="110">
        <v>1.3419604085570576</v>
      </c>
      <c r="P87" s="160"/>
    </row>
    <row r="88" spans="1:16">
      <c r="A88" s="7">
        <v>40148</v>
      </c>
      <c r="B88" s="110">
        <v>26.066493254423769</v>
      </c>
      <c r="C88" s="110">
        <v>50.827837364557205</v>
      </c>
      <c r="D88" s="110">
        <v>15.91429617343775</v>
      </c>
      <c r="E88" s="110">
        <v>5.6089759763220117</v>
      </c>
      <c r="F88" s="110">
        <v>1.5823972312592767</v>
      </c>
      <c r="P88" s="160"/>
    </row>
    <row r="89" spans="1:16">
      <c r="A89" s="7">
        <v>40179</v>
      </c>
      <c r="B89" s="110">
        <v>25.383075364487617</v>
      </c>
      <c r="C89" s="110">
        <v>52.284659050505944</v>
      </c>
      <c r="D89" s="110">
        <v>15.75905534783052</v>
      </c>
      <c r="E89" s="110">
        <v>5.042342231387333</v>
      </c>
      <c r="F89" s="110">
        <v>1.5308680057885931</v>
      </c>
      <c r="P89" s="160"/>
    </row>
    <row r="90" spans="1:16">
      <c r="A90" s="7">
        <v>40210</v>
      </c>
      <c r="B90" s="110">
        <v>25.30696487181492</v>
      </c>
      <c r="C90" s="110">
        <v>51.530545147268512</v>
      </c>
      <c r="D90" s="110">
        <v>16.199013058023045</v>
      </c>
      <c r="E90" s="110">
        <v>5.3519124736844876</v>
      </c>
      <c r="F90" s="110">
        <v>1.6115644492090302</v>
      </c>
      <c r="P90" s="160"/>
    </row>
    <row r="91" spans="1:16">
      <c r="A91" s="7">
        <v>40238</v>
      </c>
      <c r="B91" s="110">
        <v>26.389078140543749</v>
      </c>
      <c r="C91" s="110">
        <v>53.250643920807107</v>
      </c>
      <c r="D91" s="110">
        <v>14.30961097229441</v>
      </c>
      <c r="E91" s="110">
        <v>4.5603074102863221</v>
      </c>
      <c r="F91" s="110">
        <v>1.4903595560684224</v>
      </c>
      <c r="P91" s="160"/>
    </row>
    <row r="92" spans="1:16">
      <c r="A92" s="7">
        <v>40269</v>
      </c>
      <c r="B92" s="110">
        <v>26.337789944923664</v>
      </c>
      <c r="C92" s="110">
        <v>52.200971851518084</v>
      </c>
      <c r="D92" s="110">
        <v>14.896756492058008</v>
      </c>
      <c r="E92" s="110">
        <v>5.0761192592134821</v>
      </c>
      <c r="F92" s="110">
        <v>1.4883624522867491</v>
      </c>
      <c r="P92" s="160"/>
    </row>
    <row r="93" spans="1:16">
      <c r="A93" s="7">
        <v>40299</v>
      </c>
      <c r="B93" s="110">
        <v>26.336969852765556</v>
      </c>
      <c r="C93" s="110">
        <v>51.48271649660542</v>
      </c>
      <c r="D93" s="110">
        <v>14.828436070327472</v>
      </c>
      <c r="E93" s="110">
        <v>5.9820310499105105</v>
      </c>
      <c r="F93" s="110">
        <v>1.3698465303910521</v>
      </c>
      <c r="P93" s="160"/>
    </row>
    <row r="94" spans="1:16">
      <c r="A94" s="7">
        <v>40330</v>
      </c>
      <c r="B94" s="110">
        <v>25.87540994669472</v>
      </c>
      <c r="C94" s="110">
        <v>52.187587986519837</v>
      </c>
      <c r="D94" s="110">
        <v>14.324203520862847</v>
      </c>
      <c r="E94" s="110">
        <v>6.0886684942287594</v>
      </c>
      <c r="F94" s="110">
        <v>1.5241300516938314</v>
      </c>
      <c r="P94" s="160"/>
    </row>
    <row r="95" spans="1:16">
      <c r="A95" s="7">
        <v>40360</v>
      </c>
      <c r="B95" s="110">
        <v>25.442745584260042</v>
      </c>
      <c r="C95" s="110">
        <v>52.816821641155464</v>
      </c>
      <c r="D95" s="110">
        <v>13.644769464538896</v>
      </c>
      <c r="E95" s="110">
        <v>6.339154032769982</v>
      </c>
      <c r="F95" s="110">
        <v>1.756509277275627</v>
      </c>
      <c r="P95" s="160"/>
    </row>
    <row r="96" spans="1:16">
      <c r="A96" s="7">
        <v>40391</v>
      </c>
      <c r="B96" s="110">
        <v>25.034633669480744</v>
      </c>
      <c r="C96" s="110">
        <v>52.648637513346884</v>
      </c>
      <c r="D96" s="110">
        <v>14.018313320444046</v>
      </c>
      <c r="E96" s="110">
        <v>6.6744184689312398</v>
      </c>
      <c r="F96" s="110">
        <v>1.6239970277970868</v>
      </c>
      <c r="P96" s="160"/>
    </row>
    <row r="97" spans="1:16">
      <c r="A97" s="7">
        <v>40422</v>
      </c>
      <c r="B97" s="110">
        <v>24.887726819838893</v>
      </c>
      <c r="C97" s="110">
        <v>52.920159913970174</v>
      </c>
      <c r="D97" s="110">
        <v>14.040874137063744</v>
      </c>
      <c r="E97" s="110">
        <v>6.5688485671326804</v>
      </c>
      <c r="F97" s="110">
        <v>1.5823905619945025</v>
      </c>
      <c r="P97" s="160"/>
    </row>
    <row r="98" spans="1:16">
      <c r="A98" s="7">
        <v>40452</v>
      </c>
      <c r="B98" s="110">
        <v>24.962806704562034</v>
      </c>
      <c r="C98" s="110">
        <v>53.107760118056135</v>
      </c>
      <c r="D98" s="110">
        <v>14.229630513926391</v>
      </c>
      <c r="E98" s="110">
        <v>6.2100989921580698</v>
      </c>
      <c r="F98" s="110">
        <v>1.4897036712973721</v>
      </c>
      <c r="P98" s="160"/>
    </row>
    <row r="99" spans="1:16">
      <c r="A99" s="7">
        <v>40483</v>
      </c>
      <c r="B99" s="110">
        <v>25.122511981961882</v>
      </c>
      <c r="C99" s="110">
        <v>53.324995414380147</v>
      </c>
      <c r="D99" s="110">
        <v>13.894746204057551</v>
      </c>
      <c r="E99" s="110">
        <v>6.2448332980153216</v>
      </c>
      <c r="F99" s="110">
        <v>1.4129131015850904</v>
      </c>
      <c r="P99" s="160"/>
    </row>
    <row r="100" spans="1:16">
      <c r="A100" s="7">
        <v>40513</v>
      </c>
      <c r="B100" s="110">
        <v>26.102447518027393</v>
      </c>
      <c r="C100" s="110">
        <v>52.338063810665034</v>
      </c>
      <c r="D100" s="110">
        <v>13.879982878780556</v>
      </c>
      <c r="E100" s="110">
        <v>6.1755659210903877</v>
      </c>
      <c r="F100" s="110">
        <v>1.5039398714366392</v>
      </c>
      <c r="P100" s="160"/>
    </row>
    <row r="101" spans="1:16">
      <c r="A101" s="7">
        <v>40544</v>
      </c>
      <c r="B101" s="110">
        <v>26.255800630777475</v>
      </c>
      <c r="C101" s="110">
        <v>49.800802930105519</v>
      </c>
      <c r="D101" s="110">
        <v>15.974887143725935</v>
      </c>
      <c r="E101" s="110">
        <v>6.3227588802884691</v>
      </c>
      <c r="F101" s="110">
        <v>1.645750415102595</v>
      </c>
      <c r="P101" s="160"/>
    </row>
    <row r="102" spans="1:16">
      <c r="A102" s="7">
        <v>40575</v>
      </c>
      <c r="B102" s="110">
        <v>26.847561165673646</v>
      </c>
      <c r="C102" s="110">
        <v>47.992822787806865</v>
      </c>
      <c r="D102" s="110">
        <v>17.302691875863804</v>
      </c>
      <c r="E102" s="110">
        <v>6.1999249414725996</v>
      </c>
      <c r="F102" s="110">
        <v>1.6569992291830766</v>
      </c>
      <c r="P102" s="160"/>
    </row>
    <row r="103" spans="1:16">
      <c r="A103" s="7">
        <v>40603</v>
      </c>
      <c r="B103" s="110">
        <v>25.547661569333279</v>
      </c>
      <c r="C103" s="110">
        <v>49.726663544619612</v>
      </c>
      <c r="D103" s="110">
        <v>16.908930543482747</v>
      </c>
      <c r="E103" s="110">
        <v>6.070455164330415</v>
      </c>
      <c r="F103" s="110">
        <v>1.7462891782339476</v>
      </c>
      <c r="P103" s="160"/>
    </row>
    <row r="104" spans="1:16">
      <c r="A104" s="7">
        <v>40634</v>
      </c>
      <c r="B104" s="110">
        <v>25.426108331043544</v>
      </c>
      <c r="C104" s="110">
        <v>49.065694444057293</v>
      </c>
      <c r="D104" s="110">
        <v>17.887639968905024</v>
      </c>
      <c r="E104" s="110">
        <v>5.9313218290862491</v>
      </c>
      <c r="F104" s="110">
        <v>1.689235426907896</v>
      </c>
      <c r="P104" s="160"/>
    </row>
    <row r="105" spans="1:16">
      <c r="A105" s="7">
        <v>40664</v>
      </c>
      <c r="B105" s="110">
        <v>24.769645708094032</v>
      </c>
      <c r="C105" s="110">
        <v>48.808247029301434</v>
      </c>
      <c r="D105" s="110">
        <v>18.416963777682813</v>
      </c>
      <c r="E105" s="110">
        <v>6.4185498749821237</v>
      </c>
      <c r="F105" s="110">
        <v>1.5865936099395996</v>
      </c>
      <c r="P105" s="160"/>
    </row>
    <row r="106" spans="1:16">
      <c r="A106" s="7">
        <v>40695</v>
      </c>
      <c r="B106" s="110">
        <v>25.123789541452119</v>
      </c>
      <c r="C106" s="110">
        <v>47.541013014935537</v>
      </c>
      <c r="D106" s="110">
        <v>19.166129387132084</v>
      </c>
      <c r="E106" s="110">
        <v>6.6200321576286196</v>
      </c>
      <c r="F106" s="110">
        <v>1.5490358988516373</v>
      </c>
      <c r="P106" s="160"/>
    </row>
    <row r="107" spans="1:16">
      <c r="A107" s="7">
        <v>40725</v>
      </c>
      <c r="B107" s="110">
        <v>25.10882494858032</v>
      </c>
      <c r="C107" s="110">
        <v>48.34502478898267</v>
      </c>
      <c r="D107" s="110">
        <v>18.634159538700064</v>
      </c>
      <c r="E107" s="110">
        <v>6.2653516542915986</v>
      </c>
      <c r="F107" s="110">
        <v>1.6466390694453319</v>
      </c>
      <c r="P107" s="160"/>
    </row>
    <row r="108" spans="1:16">
      <c r="A108" s="7">
        <v>40756</v>
      </c>
      <c r="B108" s="110">
        <v>24.187965904611843</v>
      </c>
      <c r="C108" s="110">
        <v>49.213344069881757</v>
      </c>
      <c r="D108" s="110">
        <v>19.226756753123251</v>
      </c>
      <c r="E108" s="110">
        <v>5.9000586958653312</v>
      </c>
      <c r="F108" s="110">
        <v>1.4718745765178163</v>
      </c>
      <c r="P108" s="160"/>
    </row>
    <row r="109" spans="1:16">
      <c r="A109" s="7">
        <v>40787</v>
      </c>
      <c r="B109" s="110">
        <v>23.833335787238514</v>
      </c>
      <c r="C109" s="110">
        <v>49.390399869446625</v>
      </c>
      <c r="D109" s="110">
        <v>18.884378631595673</v>
      </c>
      <c r="E109" s="110">
        <v>6.3992798792504315</v>
      </c>
      <c r="F109" s="110">
        <v>1.4926058324687526</v>
      </c>
      <c r="P109" s="160"/>
    </row>
    <row r="110" spans="1:16">
      <c r="A110" s="7">
        <v>40817</v>
      </c>
      <c r="B110" s="110">
        <v>24.932586023866239</v>
      </c>
      <c r="C110" s="110">
        <v>49.435507152625739</v>
      </c>
      <c r="D110" s="110">
        <v>17.973687512077703</v>
      </c>
      <c r="E110" s="110">
        <v>6.1804956035037195</v>
      </c>
      <c r="F110" s="110">
        <v>1.4777237079265952</v>
      </c>
      <c r="P110" s="160"/>
    </row>
    <row r="111" spans="1:16">
      <c r="A111" s="7">
        <v>40848</v>
      </c>
      <c r="B111" s="110">
        <v>24.055259249693886</v>
      </c>
      <c r="C111" s="110">
        <v>49.940126777905206</v>
      </c>
      <c r="D111" s="110">
        <v>18.368509843248368</v>
      </c>
      <c r="E111" s="110">
        <v>6.196450143561381</v>
      </c>
      <c r="F111" s="110">
        <v>1.4396539855911761</v>
      </c>
      <c r="P111" s="160"/>
    </row>
    <row r="112" spans="1:16">
      <c r="A112" s="7">
        <v>40878</v>
      </c>
      <c r="B112" s="110">
        <v>23.451736772108152</v>
      </c>
      <c r="C112" s="110">
        <v>51.259735613757684</v>
      </c>
      <c r="D112" s="110">
        <v>17.967902041868022</v>
      </c>
      <c r="E112" s="110">
        <v>5.882207578086569</v>
      </c>
      <c r="F112" s="110">
        <v>1.4384179941795774</v>
      </c>
      <c r="P112" s="160"/>
    </row>
    <row r="113" spans="1:16">
      <c r="A113" s="7">
        <v>40909</v>
      </c>
      <c r="B113" s="110">
        <v>26.607414485347675</v>
      </c>
      <c r="C113" s="110">
        <v>47.612649784316439</v>
      </c>
      <c r="D113" s="110">
        <v>18.688340901766047</v>
      </c>
      <c r="E113" s="110">
        <v>5.7070870773725959</v>
      </c>
      <c r="F113" s="110">
        <v>1.3845077511972328</v>
      </c>
      <c r="P113" s="160"/>
    </row>
    <row r="114" spans="1:16">
      <c r="A114" s="7">
        <v>40940</v>
      </c>
      <c r="B114" s="110">
        <v>22.650893034518187</v>
      </c>
      <c r="C114" s="110">
        <v>51.23421874331482</v>
      </c>
      <c r="D114" s="110">
        <v>19.094676012527934</v>
      </c>
      <c r="E114" s="110">
        <v>5.6533026560761774</v>
      </c>
      <c r="F114" s="110">
        <v>1.3669095535628786</v>
      </c>
      <c r="P114" s="160"/>
    </row>
    <row r="115" spans="1:16">
      <c r="A115" s="7">
        <v>40969</v>
      </c>
      <c r="B115" s="110">
        <v>22.896595222854739</v>
      </c>
      <c r="C115" s="110">
        <v>50.640882302348324</v>
      </c>
      <c r="D115" s="110">
        <v>19.105886435237192</v>
      </c>
      <c r="E115" s="110">
        <v>5.9916741124568533</v>
      </c>
      <c r="F115" s="110">
        <v>1.364961927102919</v>
      </c>
      <c r="P115" s="160"/>
    </row>
    <row r="116" spans="1:16">
      <c r="A116" s="7">
        <v>41000</v>
      </c>
      <c r="B116" s="110">
        <v>22.654109945752456</v>
      </c>
      <c r="C116" s="110">
        <v>50.598565169742962</v>
      </c>
      <c r="D116" s="110">
        <v>19.519774725822924</v>
      </c>
      <c r="E116" s="110">
        <v>5.8202875973381873</v>
      </c>
      <c r="F116" s="110">
        <v>1.407262561343456</v>
      </c>
      <c r="P116" s="160"/>
    </row>
    <row r="117" spans="1:16">
      <c r="A117" s="7">
        <v>41030</v>
      </c>
      <c r="B117" s="110">
        <v>22.599937662344811</v>
      </c>
      <c r="C117" s="110">
        <v>50.154922930538902</v>
      </c>
      <c r="D117" s="110">
        <v>19.852771888439168</v>
      </c>
      <c r="E117" s="110">
        <v>5.9901661061241409</v>
      </c>
      <c r="F117" s="110">
        <v>1.4022014125529714</v>
      </c>
      <c r="P117" s="160"/>
    </row>
    <row r="118" spans="1:16">
      <c r="A118" s="7">
        <v>41061</v>
      </c>
      <c r="B118" s="110">
        <v>22.134753799607662</v>
      </c>
      <c r="C118" s="110">
        <v>51.031375098194651</v>
      </c>
      <c r="D118" s="110">
        <v>19.349536442964737</v>
      </c>
      <c r="E118" s="110">
        <v>6.1012223915644368</v>
      </c>
      <c r="F118" s="110">
        <v>1.3831122676685164</v>
      </c>
      <c r="P118" s="160"/>
    </row>
    <row r="119" spans="1:16">
      <c r="A119" s="7">
        <v>41091</v>
      </c>
      <c r="B119" s="110">
        <v>21.991756642431035</v>
      </c>
      <c r="C119" s="110">
        <v>54.664362699208255</v>
      </c>
      <c r="D119" s="110">
        <v>15.701981051185731</v>
      </c>
      <c r="E119" s="110">
        <v>6.2974700178271368</v>
      </c>
      <c r="F119" s="110">
        <v>1.3444295893478291</v>
      </c>
      <c r="P119" s="160"/>
    </row>
    <row r="120" spans="1:16">
      <c r="A120" s="7">
        <v>41122</v>
      </c>
      <c r="B120" s="110">
        <v>21.964122204957135</v>
      </c>
      <c r="C120" s="110">
        <v>53.62323986548585</v>
      </c>
      <c r="D120" s="110">
        <v>16.600230430414769</v>
      </c>
      <c r="E120" s="110">
        <v>6.4501615380196915</v>
      </c>
      <c r="F120" s="110">
        <v>1.362245961122567</v>
      </c>
      <c r="P120" s="160"/>
    </row>
    <row r="121" spans="1:16">
      <c r="A121" s="7">
        <v>41153</v>
      </c>
      <c r="B121" s="110">
        <v>21.699893547727232</v>
      </c>
      <c r="C121" s="110">
        <v>53.424388878340721</v>
      </c>
      <c r="D121" s="110">
        <v>17.293910748315007</v>
      </c>
      <c r="E121" s="110">
        <v>6.2292725446983059</v>
      </c>
      <c r="F121" s="110">
        <v>1.3525342809187366</v>
      </c>
      <c r="P121" s="160"/>
    </row>
    <row r="122" spans="1:16">
      <c r="A122" s="7">
        <v>41183</v>
      </c>
      <c r="B122" s="110">
        <v>25.806918937139471</v>
      </c>
      <c r="C122" s="110">
        <v>50.235379947791778</v>
      </c>
      <c r="D122" s="110">
        <v>17.15071930317837</v>
      </c>
      <c r="E122" s="110">
        <v>5.4578058793378652</v>
      </c>
      <c r="F122" s="110">
        <v>1.3491759325525221</v>
      </c>
      <c r="P122" s="160"/>
    </row>
    <row r="123" spans="1:16">
      <c r="A123" s="7">
        <v>41214</v>
      </c>
      <c r="B123" s="110">
        <v>21.993372751118908</v>
      </c>
      <c r="C123" s="110">
        <v>51.07339842712264</v>
      </c>
      <c r="D123" s="110">
        <v>19.855738924240697</v>
      </c>
      <c r="E123" s="110">
        <v>5.7626735688516613</v>
      </c>
      <c r="F123" s="110">
        <v>1.3148163286660823</v>
      </c>
      <c r="P123" s="160"/>
    </row>
    <row r="124" spans="1:16">
      <c r="A124" s="7">
        <v>41244</v>
      </c>
      <c r="B124" s="110">
        <v>21.694294121938739</v>
      </c>
      <c r="C124" s="110">
        <v>51.674462635930787</v>
      </c>
      <c r="D124" s="110">
        <v>19.636928295041855</v>
      </c>
      <c r="E124" s="110">
        <v>5.6062924172860349</v>
      </c>
      <c r="F124" s="110">
        <v>1.3880225298025934</v>
      </c>
      <c r="P124" s="160"/>
    </row>
    <row r="125" spans="1:16">
      <c r="A125" s="7">
        <v>41275</v>
      </c>
      <c r="B125" s="110">
        <v>20.88729596882472</v>
      </c>
      <c r="C125" s="110">
        <v>52.753178955588155</v>
      </c>
      <c r="D125" s="110">
        <v>19.58487943562524</v>
      </c>
      <c r="E125" s="110">
        <v>5.4164066768772035</v>
      </c>
      <c r="F125" s="110">
        <v>1.3582389630846747</v>
      </c>
      <c r="P125" s="160"/>
    </row>
    <row r="126" spans="1:16">
      <c r="A126" s="7">
        <v>41306</v>
      </c>
      <c r="B126" s="110">
        <v>21.295830409971803</v>
      </c>
      <c r="C126" s="110">
        <v>52.167688963277378</v>
      </c>
      <c r="D126" s="110">
        <v>19.599092791260471</v>
      </c>
      <c r="E126" s="110">
        <v>5.5329663951581978</v>
      </c>
      <c r="F126" s="110">
        <v>1.404421440332152</v>
      </c>
      <c r="P126" s="160"/>
    </row>
    <row r="127" spans="1:16">
      <c r="A127" s="7">
        <v>41334</v>
      </c>
      <c r="B127" s="110">
        <v>21.300125860062767</v>
      </c>
      <c r="C127" s="110">
        <v>52.274693290103123</v>
      </c>
      <c r="D127" s="110">
        <v>19.742833403945696</v>
      </c>
      <c r="E127" s="110">
        <v>5.3531424655196478</v>
      </c>
      <c r="F127" s="110">
        <v>1.3292049803687727</v>
      </c>
      <c r="P127" s="160"/>
    </row>
    <row r="128" spans="1:16">
      <c r="A128" s="7">
        <v>41365</v>
      </c>
      <c r="B128" s="110">
        <v>21.573107408356414</v>
      </c>
      <c r="C128" s="110">
        <v>54.546234315133802</v>
      </c>
      <c r="D128" s="110">
        <v>17.337471848357406</v>
      </c>
      <c r="E128" s="110">
        <v>5.2149088001451886</v>
      </c>
      <c r="F128" s="110">
        <v>1.328277628007182</v>
      </c>
      <c r="P128" s="160"/>
    </row>
    <row r="129" spans="1:16">
      <c r="A129" s="7">
        <v>41395</v>
      </c>
      <c r="B129" s="110">
        <v>21.514735589144511</v>
      </c>
      <c r="C129" s="110">
        <v>54.66856659410675</v>
      </c>
      <c r="D129" s="110">
        <v>17.344399796972787</v>
      </c>
      <c r="E129" s="110">
        <v>5.2176885146797556</v>
      </c>
      <c r="F129" s="110">
        <v>1.2546095050962001</v>
      </c>
      <c r="P129" s="160"/>
    </row>
    <row r="130" spans="1:16">
      <c r="A130" s="7">
        <v>41426</v>
      </c>
      <c r="B130" s="110">
        <v>22.192447591189296</v>
      </c>
      <c r="C130" s="110">
        <v>53.878434959734854</v>
      </c>
      <c r="D130" s="110">
        <v>17.091105041692234</v>
      </c>
      <c r="E130" s="110">
        <v>5.5352248387947789</v>
      </c>
      <c r="F130" s="110">
        <v>1.302787568588847</v>
      </c>
      <c r="P130" s="160"/>
    </row>
    <row r="131" spans="1:16">
      <c r="A131" s="7">
        <v>41456</v>
      </c>
      <c r="B131" s="110">
        <v>22.855780488221423</v>
      </c>
      <c r="C131" s="110">
        <v>53.17162527275395</v>
      </c>
      <c r="D131" s="110">
        <v>16.650396047870057</v>
      </c>
      <c r="E131" s="110">
        <v>5.9440865034426755</v>
      </c>
      <c r="F131" s="110">
        <v>1.3781116877118746</v>
      </c>
      <c r="P131" s="160"/>
    </row>
    <row r="132" spans="1:16">
      <c r="A132" s="7">
        <v>41487</v>
      </c>
      <c r="B132" s="110">
        <v>22.863799254362348</v>
      </c>
      <c r="C132" s="110">
        <v>53.035905960410432</v>
      </c>
      <c r="D132" s="110">
        <v>16.175236093106843</v>
      </c>
      <c r="E132" s="110">
        <v>6.5448862756257355</v>
      </c>
      <c r="F132" s="110">
        <v>1.3801724164946467</v>
      </c>
      <c r="P132" s="160"/>
    </row>
    <row r="133" spans="1:16">
      <c r="A133" s="7">
        <v>41518</v>
      </c>
      <c r="B133" s="110">
        <v>22.482389418976037</v>
      </c>
      <c r="C133" s="110">
        <v>58.957121218584</v>
      </c>
      <c r="D133" s="110">
        <v>11.871750378593497</v>
      </c>
      <c r="E133" s="110">
        <v>5.3119388057313754</v>
      </c>
      <c r="F133" s="110">
        <v>1.3768001781151067</v>
      </c>
      <c r="P133" s="160"/>
    </row>
    <row r="134" spans="1:16">
      <c r="A134" s="7">
        <v>41548</v>
      </c>
      <c r="B134" s="110">
        <v>22.20740875186296</v>
      </c>
      <c r="C134" s="110">
        <v>53.630632511114094</v>
      </c>
      <c r="D134" s="110">
        <v>16.28965187317964</v>
      </c>
      <c r="E134" s="110">
        <v>6.5443442320815572</v>
      </c>
      <c r="F134" s="110">
        <v>1.3279626317617523</v>
      </c>
      <c r="P134" s="160"/>
    </row>
    <row r="135" spans="1:16">
      <c r="A135" s="7">
        <v>41579</v>
      </c>
      <c r="B135" s="110">
        <v>22.31515197513578</v>
      </c>
      <c r="C135" s="110">
        <v>53.345135232862262</v>
      </c>
      <c r="D135" s="110">
        <v>16.57327200285231</v>
      </c>
      <c r="E135" s="110">
        <v>6.4683495984541874</v>
      </c>
      <c r="F135" s="110">
        <v>1.2980911906954713</v>
      </c>
      <c r="P135" s="160"/>
    </row>
    <row r="136" spans="1:16">
      <c r="A136" s="7">
        <v>41609</v>
      </c>
      <c r="B136" s="110">
        <v>22.081343883923978</v>
      </c>
      <c r="C136" s="110">
        <v>53.36817015881504</v>
      </c>
      <c r="D136" s="110">
        <v>17.325127565085516</v>
      </c>
      <c r="E136" s="110">
        <v>5.8484675843720577</v>
      </c>
      <c r="F136" s="110">
        <v>1.3768908078034161</v>
      </c>
    </row>
    <row r="137" spans="1:16">
      <c r="A137" s="7">
        <v>41640</v>
      </c>
      <c r="B137" s="110">
        <v>22.269305213896946</v>
      </c>
      <c r="C137" s="110">
        <v>52.207409870965492</v>
      </c>
      <c r="D137" s="110">
        <v>18.208320826860465</v>
      </c>
      <c r="E137" s="110">
        <v>5.9343155793202822</v>
      </c>
      <c r="F137" s="110">
        <v>1.3806485089568039</v>
      </c>
    </row>
    <row r="138" spans="1:16">
      <c r="A138" s="7">
        <v>41671</v>
      </c>
      <c r="B138" s="110">
        <v>22.274315618909352</v>
      </c>
      <c r="C138" s="110">
        <v>52.022846647964649</v>
      </c>
      <c r="D138" s="110">
        <v>18.087120023991393</v>
      </c>
      <c r="E138" s="110">
        <v>6.1906952066641203</v>
      </c>
      <c r="F138" s="110">
        <v>1.4250225024704795</v>
      </c>
    </row>
    <row r="139" spans="1:16">
      <c r="A139" s="7">
        <v>41699</v>
      </c>
      <c r="B139" s="110">
        <v>22.249648275423237</v>
      </c>
      <c r="C139" s="110">
        <v>52.368647007594149</v>
      </c>
      <c r="D139" s="110">
        <v>17.890667204721748</v>
      </c>
      <c r="E139" s="110">
        <v>6.0757588788853552</v>
      </c>
      <c r="F139" s="110">
        <v>1.4152786333754916</v>
      </c>
    </row>
    <row r="140" spans="1:16">
      <c r="A140" s="7">
        <v>41730</v>
      </c>
      <c r="B140" s="110">
        <v>21.826209482860754</v>
      </c>
      <c r="C140" s="110">
        <v>52.392735296493633</v>
      </c>
      <c r="D140" s="110">
        <v>17.123928330465869</v>
      </c>
      <c r="E140" s="110">
        <v>6.4777738677922798</v>
      </c>
      <c r="F140" s="110">
        <v>2.1793530223874575</v>
      </c>
    </row>
    <row r="141" spans="1:16">
      <c r="A141" s="7">
        <v>41760</v>
      </c>
      <c r="B141" s="110">
        <v>23.530322449395776</v>
      </c>
      <c r="C141" s="110">
        <v>51.970472754811325</v>
      </c>
      <c r="D141" s="110">
        <v>16.828420836141721</v>
      </c>
      <c r="E141" s="110">
        <v>5.5272967689531622</v>
      </c>
      <c r="F141" s="110">
        <v>2.1434871906980031</v>
      </c>
    </row>
    <row r="142" spans="1:16">
      <c r="A142" s="7">
        <v>41791</v>
      </c>
      <c r="B142" s="110">
        <v>21.76558825583794</v>
      </c>
      <c r="C142" s="110">
        <v>52.32000293756397</v>
      </c>
      <c r="D142" s="110">
        <v>17.126158068576945</v>
      </c>
      <c r="E142" s="110">
        <v>6.6427509215638585</v>
      </c>
      <c r="F142" s="110">
        <v>2.1454998164573005</v>
      </c>
    </row>
  </sheetData>
  <pageMargins left="0.7" right="0.7" top="0.75" bottom="0.75" header="0.3" footer="0.3"/>
  <pageSetup scale="94"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57"/>
  <sheetViews>
    <sheetView view="pageBreakPreview" topLeftCell="A4" zoomScale="85" zoomScaleNormal="100" zoomScaleSheetLayoutView="85" workbookViewId="0">
      <selection activeCell="E6" sqref="E6"/>
    </sheetView>
  </sheetViews>
  <sheetFormatPr baseColWidth="10" defaultRowHeight="15"/>
  <cols>
    <col min="1" max="1" width="11.42578125" style="110"/>
    <col min="2" max="2" width="18.28515625" style="110" customWidth="1"/>
    <col min="3" max="16384" width="11.42578125" style="110"/>
  </cols>
  <sheetData>
    <row r="1" spans="1:5" s="113" customFormat="1" ht="75">
      <c r="A1" s="113" t="s">
        <v>33</v>
      </c>
      <c r="B1" s="114" t="s">
        <v>63</v>
      </c>
      <c r="C1" s="114" t="s">
        <v>64</v>
      </c>
      <c r="D1" s="113">
        <v>100</v>
      </c>
    </row>
    <row r="2" spans="1:5">
      <c r="A2" s="110">
        <v>1994</v>
      </c>
      <c r="B2" s="115">
        <v>8.5765828692977575</v>
      </c>
      <c r="C2" s="115">
        <v>4.2406993304154987</v>
      </c>
    </row>
    <row r="3" spans="1:5">
      <c r="A3" s="110">
        <v>1995</v>
      </c>
      <c r="B3" s="115">
        <v>9.4064605391125067</v>
      </c>
      <c r="C3" s="115">
        <v>5.2340464629709933</v>
      </c>
    </row>
    <row r="4" spans="1:5">
      <c r="A4" s="110">
        <v>1996</v>
      </c>
      <c r="B4" s="115">
        <v>9.8582294179472818</v>
      </c>
      <c r="C4" s="115">
        <v>5.6484484498500764</v>
      </c>
    </row>
    <row r="5" spans="1:5">
      <c r="A5" s="110">
        <v>1997</v>
      </c>
      <c r="B5" s="115">
        <v>9.6192332739407469</v>
      </c>
      <c r="C5" s="115">
        <v>5.2631473793564698</v>
      </c>
      <c r="E5" s="112" t="s">
        <v>68</v>
      </c>
    </row>
    <row r="6" spans="1:5">
      <c r="A6" s="110">
        <v>1998</v>
      </c>
      <c r="B6" s="115">
        <v>10.078603740564445</v>
      </c>
      <c r="C6" s="115">
        <v>6.038583484305823</v>
      </c>
      <c r="E6" s="112" t="s">
        <v>34</v>
      </c>
    </row>
    <row r="7" spans="1:5">
      <c r="A7" s="110">
        <v>1999</v>
      </c>
      <c r="B7" s="115">
        <v>8.4247358396895375</v>
      </c>
      <c r="C7" s="115">
        <v>4.6035143971358998</v>
      </c>
    </row>
    <row r="8" spans="1:5">
      <c r="A8" s="110">
        <v>2000</v>
      </c>
      <c r="B8" s="115">
        <v>6.4142908238427543</v>
      </c>
      <c r="C8" s="115">
        <v>2.7038693187051179</v>
      </c>
    </row>
    <row r="9" spans="1:5">
      <c r="A9" s="110">
        <v>2001</v>
      </c>
      <c r="B9" s="115">
        <v>5.15906714140002</v>
      </c>
      <c r="C9" s="115">
        <v>2.2925446087274497</v>
      </c>
    </row>
    <row r="10" spans="1:5">
      <c r="A10" s="110">
        <v>2002</v>
      </c>
      <c r="B10" s="115">
        <v>4.7005364688708555</v>
      </c>
      <c r="C10" s="115">
        <v>1.9681870238971844</v>
      </c>
    </row>
    <row r="11" spans="1:5">
      <c r="A11" s="110">
        <v>2003</v>
      </c>
      <c r="B11" s="115">
        <v>4.911202657113237</v>
      </c>
      <c r="C11" s="115">
        <v>1.9056874237248476</v>
      </c>
    </row>
    <row r="12" spans="1:5">
      <c r="A12" s="110">
        <v>2004</v>
      </c>
      <c r="B12" s="115">
        <v>4.7622140539695756</v>
      </c>
      <c r="C12" s="115">
        <v>1.9037588892052926</v>
      </c>
    </row>
    <row r="13" spans="1:5">
      <c r="A13" s="110">
        <v>2005</v>
      </c>
      <c r="B13" s="115">
        <v>4.9521246556873253</v>
      </c>
      <c r="C13" s="115">
        <v>1.9650073425041628</v>
      </c>
    </row>
    <row r="14" spans="1:5">
      <c r="A14" s="110">
        <v>2006</v>
      </c>
      <c r="B14" s="115">
        <v>5.5474311036302986</v>
      </c>
      <c r="C14" s="115">
        <v>2.0974161354689951</v>
      </c>
    </row>
    <row r="15" spans="1:5">
      <c r="A15" s="110">
        <v>2007</v>
      </c>
      <c r="B15" s="115">
        <v>6.4092504048908534</v>
      </c>
      <c r="C15" s="115">
        <v>2.4686822147366891</v>
      </c>
    </row>
    <row r="16" spans="1:5">
      <c r="A16" s="110">
        <v>2008</v>
      </c>
      <c r="B16" s="115">
        <v>7.9285170715253939</v>
      </c>
      <c r="C16" s="115">
        <v>3.3603165454310253</v>
      </c>
    </row>
    <row r="17" spans="1:5">
      <c r="A17" s="110">
        <v>2009</v>
      </c>
      <c r="B17" s="115">
        <v>7.7106798807182564</v>
      </c>
      <c r="C17" s="115">
        <v>3.2187445427953572</v>
      </c>
    </row>
    <row r="18" spans="1:5">
      <c r="A18" s="110">
        <v>2010</v>
      </c>
      <c r="B18" s="115">
        <v>7.3092366037552603</v>
      </c>
      <c r="C18" s="115">
        <v>2.9140475855437007</v>
      </c>
    </row>
    <row r="19" spans="1:5">
      <c r="A19" s="110" t="s">
        <v>35</v>
      </c>
      <c r="B19" s="115">
        <v>7.7645623524914305</v>
      </c>
      <c r="C19" s="115">
        <v>3.2113596796076345</v>
      </c>
    </row>
    <row r="20" spans="1:5">
      <c r="A20" s="110">
        <v>2012</v>
      </c>
      <c r="B20" s="115">
        <v>8.5629465665249551</v>
      </c>
      <c r="C20" s="115">
        <v>3.6855666480160627</v>
      </c>
    </row>
    <row r="21" spans="1:5">
      <c r="A21" s="110" t="s">
        <v>37</v>
      </c>
      <c r="B21" s="115">
        <v>8.9940334452553152</v>
      </c>
      <c r="C21" s="115">
        <v>3.8884115165468089</v>
      </c>
    </row>
    <row r="22" spans="1:5">
      <c r="A22" s="110" t="s">
        <v>38</v>
      </c>
      <c r="B22" s="116">
        <v>9.1048234721213568</v>
      </c>
      <c r="C22" s="110">
        <v>3.8160978940436525</v>
      </c>
    </row>
    <row r="24" spans="1:5">
      <c r="B24" s="119">
        <v>100</v>
      </c>
    </row>
    <row r="30" spans="1:5">
      <c r="E30" s="112" t="s">
        <v>65</v>
      </c>
    </row>
    <row r="31" spans="1:5">
      <c r="E31" s="112" t="s">
        <v>39</v>
      </c>
    </row>
    <row r="34" spans="1:15">
      <c r="A34" s="116"/>
    </row>
    <row r="35" spans="1:15">
      <c r="A35" s="116"/>
    </row>
    <row r="36" spans="1:15">
      <c r="A36" s="116"/>
    </row>
    <row r="37" spans="1:15">
      <c r="A37" s="116"/>
    </row>
    <row r="38" spans="1:15">
      <c r="A38" s="116"/>
    </row>
    <row r="39" spans="1:15">
      <c r="A39" s="116"/>
    </row>
    <row r="40" spans="1:15">
      <c r="A40" s="116"/>
    </row>
    <row r="41" spans="1:15">
      <c r="A41" s="116"/>
    </row>
    <row r="42" spans="1:15">
      <c r="A42" s="116"/>
    </row>
    <row r="43" spans="1:15">
      <c r="A43" s="116"/>
    </row>
    <row r="44" spans="1:15">
      <c r="A44" s="116"/>
    </row>
    <row r="45" spans="1:15">
      <c r="A45" s="116"/>
    </row>
    <row r="46" spans="1:15">
      <c r="A46" s="116"/>
      <c r="O46" s="171"/>
    </row>
    <row r="47" spans="1:15">
      <c r="A47" s="116"/>
    </row>
    <row r="48" spans="1:15">
      <c r="A48" s="116"/>
    </row>
    <row r="49" spans="1:8">
      <c r="A49" s="116"/>
    </row>
    <row r="50" spans="1:8">
      <c r="A50" s="116"/>
    </row>
    <row r="51" spans="1:8">
      <c r="A51" s="116"/>
    </row>
    <row r="52" spans="1:8">
      <c r="A52" s="116"/>
    </row>
    <row r="53" spans="1:8">
      <c r="A53" s="116"/>
      <c r="B53" s="116"/>
      <c r="C53" s="116"/>
      <c r="D53" s="116"/>
      <c r="E53" s="116"/>
    </row>
    <row r="54" spans="1:8">
      <c r="B54" s="117"/>
      <c r="C54" s="117"/>
      <c r="D54" s="117"/>
      <c r="E54" s="117"/>
    </row>
    <row r="57" spans="1:8">
      <c r="H57" s="112"/>
    </row>
  </sheetData>
  <pageMargins left="0.7" right="0.7" top="0.75" bottom="0.75" header="0.3" footer="0.3"/>
  <pageSetup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G45A</vt:lpstr>
      <vt:lpstr>G45B</vt:lpstr>
      <vt:lpstr>G46</vt:lpstr>
      <vt:lpstr>G47A</vt:lpstr>
      <vt:lpstr>G47B</vt:lpstr>
      <vt:lpstr>G48</vt:lpstr>
      <vt:lpstr>G50A</vt:lpstr>
      <vt:lpstr>G50B</vt:lpstr>
      <vt:lpstr>G51</vt:lpstr>
      <vt:lpstr>G52</vt:lpstr>
      <vt:lpstr>G45A!Área_de_impresión</vt:lpstr>
      <vt:lpstr>G45B!Área_de_impresión</vt:lpstr>
      <vt:lpstr>'G46'!Área_de_impresión</vt:lpstr>
      <vt:lpstr>G47A!Área_de_impresión</vt:lpstr>
      <vt:lpstr>G47B!Área_de_impresión</vt:lpstr>
      <vt:lpstr>'G48'!Área_de_impresión</vt:lpstr>
      <vt:lpstr>G50A!Área_de_impresión</vt:lpstr>
      <vt:lpstr>G50B!Área_de_impresión</vt:lpstr>
      <vt:lpstr>'G51'!Área_de_impresión</vt:lpstr>
      <vt:lpstr>'G52'!Área_de_impresión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Yaruro Jaime Ana María</dc:creator>
  <cp:lastModifiedBy>Hurtado Guarin Jorge Luis</cp:lastModifiedBy>
  <cp:lastPrinted>2014-08-27T14:24:17Z</cp:lastPrinted>
  <dcterms:created xsi:type="dcterms:W3CDTF">2014-08-25T12:00:24Z</dcterms:created>
  <dcterms:modified xsi:type="dcterms:W3CDTF">2014-11-13T15:18:12Z</dcterms:modified>
</cp:coreProperties>
</file>