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theme/themeOverride3.xml" ContentType="application/vnd.openxmlformats-officedocument.themeOverride+xml"/>
  <Override PartName="/xl/charts/chart8.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0.xml" ContentType="application/vnd.openxmlformats-officedocument.drawingml.chart+xml"/>
  <Override PartName="/xl/theme/themeOverride5.xml" ContentType="application/vnd.openxmlformats-officedocument.themeOverride+xml"/>
  <Override PartName="/xl/drawings/drawing14.xml" ContentType="application/vnd.openxmlformats-officedocument.drawing+xml"/>
  <Override PartName="/xl/charts/chart11.xml" ContentType="application/vnd.openxmlformats-officedocument.drawingml.chart+xml"/>
  <Override PartName="/xl/theme/themeOverride6.xml" ContentType="application/vnd.openxmlformats-officedocument.themeOverride+xml"/>
  <Override PartName="/xl/drawings/drawing15.xml" ContentType="application/vnd.openxmlformats-officedocument.drawing+xml"/>
  <Override PartName="/xl/charts/chart12.xml" ContentType="application/vnd.openxmlformats-officedocument.drawingml.chart+xml"/>
  <Override PartName="/xl/theme/themeOverride7.xml" ContentType="application/vnd.openxmlformats-officedocument.themeOverride+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theme/themeOverride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8915" windowHeight="10290" tabRatio="819" firstSheet="3" activeTab="12"/>
  </bookViews>
  <sheets>
    <sheet name="Gráfico 40A" sheetId="1" r:id="rId1"/>
    <sheet name="Gráfico 40B" sheetId="2" r:id="rId2"/>
    <sheet name="Gráfico 41A" sheetId="3" r:id="rId3"/>
    <sheet name="Gráfico 41B" sheetId="4" r:id="rId4"/>
    <sheet name="Gráfico 42" sheetId="5" r:id="rId5"/>
    <sheet name="Gráfico 43" sheetId="6" r:id="rId6"/>
    <sheet name="Gráfico 44" sheetId="7" r:id="rId7"/>
    <sheet name="Gráfico 45" sheetId="8" r:id="rId8"/>
    <sheet name="Gráfico 46" sheetId="9" r:id="rId9"/>
    <sheet name="Gráfico 47A" sheetId="10" r:id="rId10"/>
    <sheet name="Gráfico 47B" sheetId="11" r:id="rId11"/>
    <sheet name="Gráfico 48" sheetId="12" r:id="rId12"/>
    <sheet name="Gráfico 49" sheetId="13" r:id="rId13"/>
  </sheets>
  <externalReferences>
    <externalReference r:id="rId14"/>
    <externalReference r:id="rId15"/>
  </externalReferences>
  <definedNames>
    <definedName name="_xlnm._FilterDatabase" localSheetId="2" hidden="1">'Gráfico 41A'!$L$41:$O$264</definedName>
    <definedName name="_xlnm._FilterDatabase" localSheetId="3" hidden="1">'Gráfico 41B'!#REF!</definedName>
    <definedName name="_xlnm._FilterDatabase" localSheetId="4" hidden="1">'Gráfico 42'!$C$52:$C$114</definedName>
    <definedName name="_xlnm._FilterDatabase" localSheetId="7" hidden="1">'Gráfico 45'!$A$1:$G$128</definedName>
    <definedName name="_xlnm.Print_Area" localSheetId="0">'Gráfico 40A'!$F$5:$P$39</definedName>
    <definedName name="_xlnm.Print_Area" localSheetId="1">'Gráfico 40B'!$F$5:$O$35</definedName>
    <definedName name="_xlnm.Print_Area" localSheetId="2">'Gráfico 41A'!$H$2:$Q$36</definedName>
    <definedName name="_xlnm.Print_Area" localSheetId="3">'Gráfico 41B'!$F$1:$N$24</definedName>
    <definedName name="_xlnm.Print_Area" localSheetId="4">'Gráfico 42'!$G$3:$P$41</definedName>
    <definedName name="_xlnm.Print_Area" localSheetId="5">'Gráfico 43'!$E$3:$P$29</definedName>
    <definedName name="_xlnm.Print_Area" localSheetId="6">'Gráfico 44'!$L$1:$V$51</definedName>
    <definedName name="_xlnm.Print_Area" localSheetId="7">'Gráfico 45'!$G$2:$P$40</definedName>
    <definedName name="_xlnm.Print_Area" localSheetId="8">'Gráfico 46'!$F$5:$O$32</definedName>
    <definedName name="_xlnm.Print_Area" localSheetId="9">'Gráfico 47A'!$F$5:$O$35</definedName>
    <definedName name="_xlnm.Print_Area" localSheetId="10">'Gráfico 47B'!$F$5:$O$35</definedName>
    <definedName name="_xlnm.Print_Area" localSheetId="11">'Gráfico 48'!$E$3:$H$33</definedName>
    <definedName name="_xlnm.Print_Area" localSheetId="12">'Gráfico 49'!$F$8:$P$36</definedName>
  </definedNames>
  <calcPr calcId="145621" concurrentCalc="0"/>
</workbook>
</file>

<file path=xl/calcChain.xml><?xml version="1.0" encoding="utf-8"?>
<calcChain xmlns="http://schemas.openxmlformats.org/spreadsheetml/2006/main">
  <c r="X296" i="2" l="1"/>
  <c r="W296" i="2"/>
  <c r="V296" i="2"/>
  <c r="U296" i="2"/>
  <c r="Z296" i="2"/>
  <c r="T296" i="2"/>
  <c r="S296" i="2"/>
  <c r="Y296" i="2"/>
  <c r="X295" i="2"/>
  <c r="W295" i="2"/>
  <c r="V295" i="2"/>
  <c r="U295" i="2"/>
  <c r="Z295" i="2"/>
  <c r="T295" i="2"/>
  <c r="S295" i="2"/>
  <c r="Y295" i="2"/>
  <c r="X294" i="2"/>
  <c r="W294" i="2"/>
  <c r="V294" i="2"/>
  <c r="U294" i="2"/>
  <c r="Z294" i="2"/>
  <c r="T294" i="2"/>
  <c r="S294" i="2"/>
  <c r="Y294" i="2"/>
  <c r="X293" i="2"/>
  <c r="W293" i="2"/>
  <c r="V293" i="2"/>
  <c r="U293" i="2"/>
  <c r="Z293" i="2"/>
  <c r="T293" i="2"/>
  <c r="S293" i="2"/>
  <c r="Y293" i="2"/>
  <c r="X292" i="2"/>
  <c r="W292" i="2"/>
  <c r="V292" i="2"/>
  <c r="U292" i="2"/>
  <c r="Z292" i="2"/>
  <c r="T292" i="2"/>
  <c r="S292" i="2"/>
  <c r="Y292" i="2"/>
  <c r="X291" i="2"/>
  <c r="W291" i="2"/>
  <c r="V291" i="2"/>
  <c r="U291" i="2"/>
  <c r="Z291" i="2"/>
  <c r="T291" i="2"/>
  <c r="S291" i="2"/>
  <c r="Y291" i="2"/>
  <c r="X290" i="2"/>
  <c r="W290" i="2"/>
  <c r="V290" i="2"/>
  <c r="U290" i="2"/>
  <c r="Z290" i="2"/>
  <c r="T290" i="2"/>
  <c r="S290" i="2"/>
  <c r="Y290" i="2"/>
  <c r="X289" i="2"/>
  <c r="W289" i="2"/>
  <c r="V289" i="2"/>
  <c r="U289" i="2"/>
  <c r="Z289" i="2"/>
  <c r="T289" i="2"/>
  <c r="S289" i="2"/>
  <c r="Y289" i="2"/>
  <c r="X288" i="2"/>
  <c r="W288" i="2"/>
  <c r="V288" i="2"/>
  <c r="U288" i="2"/>
  <c r="Z288" i="2"/>
  <c r="T288" i="2"/>
  <c r="S288" i="2"/>
  <c r="Y288" i="2"/>
  <c r="X287" i="2"/>
  <c r="W287" i="2"/>
  <c r="V287" i="2"/>
  <c r="U287" i="2"/>
  <c r="Z287" i="2"/>
  <c r="T287" i="2"/>
  <c r="S287" i="2"/>
  <c r="Y287" i="2"/>
  <c r="X286" i="2"/>
  <c r="W286" i="2"/>
  <c r="V286" i="2"/>
  <c r="U286" i="2"/>
  <c r="Z286" i="2"/>
  <c r="T286" i="2"/>
  <c r="S286" i="2"/>
  <c r="Y286" i="2"/>
  <c r="X285" i="2"/>
  <c r="W285" i="2"/>
  <c r="V285" i="2"/>
  <c r="U285" i="2"/>
  <c r="Z285" i="2"/>
  <c r="T285" i="2"/>
  <c r="S285" i="2"/>
  <c r="Y285" i="2"/>
  <c r="X284" i="2"/>
  <c r="W284" i="2"/>
  <c r="V284" i="2"/>
  <c r="U284" i="2"/>
  <c r="Z284" i="2"/>
  <c r="T284" i="2"/>
  <c r="S284" i="2"/>
  <c r="Y284" i="2"/>
  <c r="X283" i="2"/>
  <c r="W283" i="2"/>
  <c r="V283" i="2"/>
  <c r="U283" i="2"/>
  <c r="Z283" i="2"/>
  <c r="T283" i="2"/>
  <c r="S283" i="2"/>
  <c r="Y283" i="2"/>
  <c r="X282" i="2"/>
  <c r="W282" i="2"/>
  <c r="V282" i="2"/>
  <c r="U282" i="2"/>
  <c r="Z282" i="2"/>
  <c r="T282" i="2"/>
  <c r="S282" i="2"/>
  <c r="Y282" i="2"/>
  <c r="X281" i="2"/>
  <c r="W281" i="2"/>
  <c r="V281" i="2"/>
  <c r="U281" i="2"/>
  <c r="Z281" i="2"/>
  <c r="T281" i="2"/>
  <c r="S281" i="2"/>
  <c r="Y281" i="2"/>
  <c r="X280" i="2"/>
  <c r="W280" i="2"/>
  <c r="V280" i="2"/>
  <c r="U280" i="2"/>
  <c r="Z280" i="2"/>
  <c r="T280" i="2"/>
  <c r="S280" i="2"/>
  <c r="Y280" i="2"/>
  <c r="X279" i="2"/>
  <c r="W279" i="2"/>
  <c r="V279" i="2"/>
  <c r="U279" i="2"/>
  <c r="Z279" i="2"/>
  <c r="T279" i="2"/>
  <c r="S279" i="2"/>
  <c r="Y279" i="2"/>
  <c r="X278" i="2"/>
  <c r="W278" i="2"/>
  <c r="V278" i="2"/>
  <c r="U278" i="2"/>
  <c r="Z278" i="2"/>
  <c r="T278" i="2"/>
  <c r="S278" i="2"/>
  <c r="Y278" i="2"/>
  <c r="X277" i="2"/>
  <c r="W277" i="2"/>
  <c r="V277" i="2"/>
  <c r="U277" i="2"/>
  <c r="T277" i="2"/>
  <c r="S277" i="2"/>
  <c r="Y277" i="2"/>
  <c r="X276" i="2"/>
  <c r="W276" i="2"/>
  <c r="V276" i="2"/>
  <c r="U276" i="2"/>
  <c r="Z276" i="2"/>
  <c r="T276" i="2"/>
  <c r="S276" i="2"/>
  <c r="Y276" i="2"/>
  <c r="X275" i="2"/>
  <c r="W275" i="2"/>
  <c r="V275" i="2"/>
  <c r="U275" i="2"/>
  <c r="T275" i="2"/>
  <c r="S275" i="2"/>
  <c r="Y275" i="2"/>
  <c r="X274" i="2"/>
  <c r="W274" i="2"/>
  <c r="V274" i="2"/>
  <c r="U274" i="2"/>
  <c r="Z274" i="2"/>
  <c r="T274" i="2"/>
  <c r="S274" i="2"/>
  <c r="Y274" i="2"/>
  <c r="X273" i="2"/>
  <c r="W273" i="2"/>
  <c r="V273" i="2"/>
  <c r="U273" i="2"/>
  <c r="T273" i="2"/>
  <c r="S273" i="2"/>
  <c r="Y273" i="2"/>
  <c r="X272" i="2"/>
  <c r="W272" i="2"/>
  <c r="V272" i="2"/>
  <c r="U272" i="2"/>
  <c r="Z272" i="2"/>
  <c r="T272" i="2"/>
  <c r="S272" i="2"/>
  <c r="Y272" i="2"/>
  <c r="X271" i="2"/>
  <c r="W271" i="2"/>
  <c r="V271" i="2"/>
  <c r="U271" i="2"/>
  <c r="T271" i="2"/>
  <c r="S271" i="2"/>
  <c r="Y271" i="2"/>
  <c r="X270" i="2"/>
  <c r="W270" i="2"/>
  <c r="V270" i="2"/>
  <c r="U270" i="2"/>
  <c r="Z270" i="2"/>
  <c r="T270" i="2"/>
  <c r="S270" i="2"/>
  <c r="Y270" i="2"/>
  <c r="X269" i="2"/>
  <c r="W269" i="2"/>
  <c r="V269" i="2"/>
  <c r="U269" i="2"/>
  <c r="T269" i="2"/>
  <c r="S269" i="2"/>
  <c r="Y269" i="2"/>
  <c r="X268" i="2"/>
  <c r="W268" i="2"/>
  <c r="V268" i="2"/>
  <c r="U268" i="2"/>
  <c r="Z268" i="2"/>
  <c r="T268" i="2"/>
  <c r="S268" i="2"/>
  <c r="Y268" i="2"/>
  <c r="X267" i="2"/>
  <c r="W267" i="2"/>
  <c r="V267" i="2"/>
  <c r="U267" i="2"/>
  <c r="T267" i="2"/>
  <c r="S267" i="2"/>
  <c r="Y267" i="2"/>
  <c r="X266" i="2"/>
  <c r="W266" i="2"/>
  <c r="V266" i="2"/>
  <c r="U266" i="2"/>
  <c r="Z266" i="2"/>
  <c r="T266" i="2"/>
  <c r="S266" i="2"/>
  <c r="Y266" i="2"/>
  <c r="X265" i="2"/>
  <c r="W265" i="2"/>
  <c r="V265" i="2"/>
  <c r="U265" i="2"/>
  <c r="T265" i="2"/>
  <c r="S265" i="2"/>
  <c r="Y265" i="2"/>
  <c r="X264" i="2"/>
  <c r="W264" i="2"/>
  <c r="V264" i="2"/>
  <c r="U264" i="2"/>
  <c r="Z264" i="2"/>
  <c r="T264" i="2"/>
  <c r="S264" i="2"/>
  <c r="Y264" i="2"/>
  <c r="X263" i="2"/>
  <c r="W263" i="2"/>
  <c r="V263" i="2"/>
  <c r="U263" i="2"/>
  <c r="Z263" i="2"/>
  <c r="T263" i="2"/>
  <c r="S263" i="2"/>
  <c r="X262" i="2"/>
  <c r="W262" i="2"/>
  <c r="V262" i="2"/>
  <c r="U262" i="2"/>
  <c r="T262" i="2"/>
  <c r="S262" i="2"/>
  <c r="X261" i="2"/>
  <c r="W261" i="2"/>
  <c r="V261" i="2"/>
  <c r="U261" i="2"/>
  <c r="T261" i="2"/>
  <c r="S261" i="2"/>
  <c r="X260" i="2"/>
  <c r="W260" i="2"/>
  <c r="V260" i="2"/>
  <c r="U260" i="2"/>
  <c r="T260" i="2"/>
  <c r="S260" i="2"/>
  <c r="X259" i="2"/>
  <c r="W259" i="2"/>
  <c r="V259" i="2"/>
  <c r="U259" i="2"/>
  <c r="Z259" i="2"/>
  <c r="T259" i="2"/>
  <c r="S259" i="2"/>
  <c r="Y259" i="2"/>
  <c r="X258" i="2"/>
  <c r="W258" i="2"/>
  <c r="V258" i="2"/>
  <c r="U258" i="2"/>
  <c r="Z258" i="2"/>
  <c r="T258" i="2"/>
  <c r="S258" i="2"/>
  <c r="Y258" i="2"/>
  <c r="X257" i="2"/>
  <c r="W257" i="2"/>
  <c r="V257" i="2"/>
  <c r="U257" i="2"/>
  <c r="Z257" i="2"/>
  <c r="T257" i="2"/>
  <c r="S257" i="2"/>
  <c r="X256" i="2"/>
  <c r="W256" i="2"/>
  <c r="V256" i="2"/>
  <c r="U256" i="2"/>
  <c r="Z256" i="2"/>
  <c r="T256" i="2"/>
  <c r="S256" i="2"/>
  <c r="Y256" i="2"/>
  <c r="X255" i="2"/>
  <c r="W255" i="2"/>
  <c r="V255" i="2"/>
  <c r="U255" i="2"/>
  <c r="T255" i="2"/>
  <c r="S255" i="2"/>
  <c r="Y255" i="2"/>
  <c r="X254" i="2"/>
  <c r="W254" i="2"/>
  <c r="V254" i="2"/>
  <c r="U254" i="2"/>
  <c r="Z254" i="2"/>
  <c r="T254" i="2"/>
  <c r="S254" i="2"/>
  <c r="Y254" i="2"/>
  <c r="X253" i="2"/>
  <c r="W253" i="2"/>
  <c r="V253" i="2"/>
  <c r="U253" i="2"/>
  <c r="T253" i="2"/>
  <c r="S253" i="2"/>
  <c r="Y253" i="2"/>
  <c r="X252" i="2"/>
  <c r="W252" i="2"/>
  <c r="V252" i="2"/>
  <c r="U252" i="2"/>
  <c r="Z252" i="2"/>
  <c r="T252" i="2"/>
  <c r="S252" i="2"/>
  <c r="Y252" i="2"/>
  <c r="X251" i="2"/>
  <c r="W251" i="2"/>
  <c r="V251" i="2"/>
  <c r="U251" i="2"/>
  <c r="T251" i="2"/>
  <c r="S251" i="2"/>
  <c r="Y251" i="2"/>
  <c r="X250" i="2"/>
  <c r="W250" i="2"/>
  <c r="V250" i="2"/>
  <c r="U250" i="2"/>
  <c r="Z250" i="2"/>
  <c r="T250" i="2"/>
  <c r="S250" i="2"/>
  <c r="Y250" i="2"/>
  <c r="X249" i="2"/>
  <c r="W249" i="2"/>
  <c r="V249" i="2"/>
  <c r="U249" i="2"/>
  <c r="T249" i="2"/>
  <c r="S249" i="2"/>
  <c r="Y249" i="2"/>
  <c r="X248" i="2"/>
  <c r="W248" i="2"/>
  <c r="V248" i="2"/>
  <c r="U248" i="2"/>
  <c r="Z248" i="2"/>
  <c r="T248" i="2"/>
  <c r="S248" i="2"/>
  <c r="Y248" i="2"/>
  <c r="X247" i="2"/>
  <c r="W247" i="2"/>
  <c r="V247" i="2"/>
  <c r="U247" i="2"/>
  <c r="T247" i="2"/>
  <c r="S247" i="2"/>
  <c r="Y247" i="2"/>
  <c r="X246" i="2"/>
  <c r="W246" i="2"/>
  <c r="V246" i="2"/>
  <c r="U246" i="2"/>
  <c r="Z246" i="2"/>
  <c r="T246" i="2"/>
  <c r="S246" i="2"/>
  <c r="Y246" i="2"/>
  <c r="X245" i="2"/>
  <c r="W245" i="2"/>
  <c r="V245" i="2"/>
  <c r="U245" i="2"/>
  <c r="T245" i="2"/>
  <c r="S245" i="2"/>
  <c r="Y245" i="2"/>
  <c r="X244" i="2"/>
  <c r="W244" i="2"/>
  <c r="V244" i="2"/>
  <c r="U244" i="2"/>
  <c r="Z244" i="2"/>
  <c r="T244" i="2"/>
  <c r="S244" i="2"/>
  <c r="Y244" i="2"/>
  <c r="X243" i="2"/>
  <c r="W243" i="2"/>
  <c r="V243" i="2"/>
  <c r="U243" i="2"/>
  <c r="T243" i="2"/>
  <c r="S243" i="2"/>
  <c r="Y243" i="2"/>
  <c r="X242" i="2"/>
  <c r="W242" i="2"/>
  <c r="V242" i="2"/>
  <c r="U242" i="2"/>
  <c r="Z242" i="2"/>
  <c r="T242" i="2"/>
  <c r="S242" i="2"/>
  <c r="Y242" i="2"/>
  <c r="X241" i="2"/>
  <c r="W241" i="2"/>
  <c r="V241" i="2"/>
  <c r="U241" i="2"/>
  <c r="T241" i="2"/>
  <c r="S241" i="2"/>
  <c r="Y241" i="2"/>
  <c r="X240" i="2"/>
  <c r="W240" i="2"/>
  <c r="V240" i="2"/>
  <c r="U240" i="2"/>
  <c r="Z240" i="2"/>
  <c r="T240" i="2"/>
  <c r="S240" i="2"/>
  <c r="Y240" i="2"/>
  <c r="X239" i="2"/>
  <c r="W239" i="2"/>
  <c r="V239" i="2"/>
  <c r="U239" i="2"/>
  <c r="Z239" i="2"/>
  <c r="T239" i="2"/>
  <c r="S239" i="2"/>
  <c r="Y239" i="2"/>
  <c r="X238" i="2"/>
  <c r="W238" i="2"/>
  <c r="V238" i="2"/>
  <c r="U238" i="2"/>
  <c r="Z238" i="2"/>
  <c r="T238" i="2"/>
  <c r="S238" i="2"/>
  <c r="Y238" i="2"/>
  <c r="X237" i="2"/>
  <c r="W237" i="2"/>
  <c r="V237" i="2"/>
  <c r="U237" i="2"/>
  <c r="Z237" i="2"/>
  <c r="T237" i="2"/>
  <c r="S237" i="2"/>
  <c r="Y237" i="2"/>
  <c r="X236" i="2"/>
  <c r="W236" i="2"/>
  <c r="V236" i="2"/>
  <c r="U236" i="2"/>
  <c r="Z236" i="2"/>
  <c r="T236" i="2"/>
  <c r="S236" i="2"/>
  <c r="Y236" i="2"/>
  <c r="X235" i="2"/>
  <c r="W235" i="2"/>
  <c r="V235" i="2"/>
  <c r="U235" i="2"/>
  <c r="Z235" i="2"/>
  <c r="T235" i="2"/>
  <c r="S235" i="2"/>
  <c r="Y235" i="2"/>
  <c r="X234" i="2"/>
  <c r="W234" i="2"/>
  <c r="V234" i="2"/>
  <c r="U234" i="2"/>
  <c r="Z234" i="2"/>
  <c r="T234" i="2"/>
  <c r="S234" i="2"/>
  <c r="Y234" i="2"/>
  <c r="X233" i="2"/>
  <c r="W233" i="2"/>
  <c r="V233" i="2"/>
  <c r="U233" i="2"/>
  <c r="Z233" i="2"/>
  <c r="T233" i="2"/>
  <c r="S233" i="2"/>
  <c r="Y233" i="2"/>
  <c r="X232" i="2"/>
  <c r="W232" i="2"/>
  <c r="V232" i="2"/>
  <c r="U232" i="2"/>
  <c r="Z232" i="2"/>
  <c r="T232" i="2"/>
  <c r="S232" i="2"/>
  <c r="Y232" i="2"/>
  <c r="X231" i="2"/>
  <c r="W231" i="2"/>
  <c r="V231" i="2"/>
  <c r="U231" i="2"/>
  <c r="Z231" i="2"/>
  <c r="T231" i="2"/>
  <c r="S231" i="2"/>
  <c r="Y231" i="2"/>
  <c r="X230" i="2"/>
  <c r="W230" i="2"/>
  <c r="V230" i="2"/>
  <c r="U230" i="2"/>
  <c r="Z230" i="2"/>
  <c r="T230" i="2"/>
  <c r="S230" i="2"/>
  <c r="Y230" i="2"/>
  <c r="X229" i="2"/>
  <c r="W229" i="2"/>
  <c r="V229" i="2"/>
  <c r="U229" i="2"/>
  <c r="Z229" i="2"/>
  <c r="T229" i="2"/>
  <c r="S229" i="2"/>
  <c r="Y229" i="2"/>
  <c r="X228" i="2"/>
  <c r="W228" i="2"/>
  <c r="V228" i="2"/>
  <c r="U228" i="2"/>
  <c r="Z228" i="2"/>
  <c r="T228" i="2"/>
  <c r="S228" i="2"/>
  <c r="Y228" i="2"/>
  <c r="X227" i="2"/>
  <c r="W227" i="2"/>
  <c r="V227" i="2"/>
  <c r="U227" i="2"/>
  <c r="Z227" i="2"/>
  <c r="T227" i="2"/>
  <c r="S227" i="2"/>
  <c r="Y227" i="2"/>
  <c r="X226" i="2"/>
  <c r="W226" i="2"/>
  <c r="V226" i="2"/>
  <c r="U226" i="2"/>
  <c r="Z226" i="2"/>
  <c r="T226" i="2"/>
  <c r="S226" i="2"/>
  <c r="Y226" i="2"/>
  <c r="X225" i="2"/>
  <c r="W225" i="2"/>
  <c r="V225" i="2"/>
  <c r="U225" i="2"/>
  <c r="Z225" i="2"/>
  <c r="T225" i="2"/>
  <c r="S225" i="2"/>
  <c r="Y225" i="2"/>
  <c r="X224" i="2"/>
  <c r="W224" i="2"/>
  <c r="V224" i="2"/>
  <c r="U224" i="2"/>
  <c r="T224" i="2"/>
  <c r="S224" i="2"/>
  <c r="Y224" i="2"/>
  <c r="X223" i="2"/>
  <c r="W223" i="2"/>
  <c r="V223" i="2"/>
  <c r="U223" i="2"/>
  <c r="Z223" i="2"/>
  <c r="T223" i="2"/>
  <c r="S223" i="2"/>
  <c r="Y223" i="2"/>
  <c r="X222" i="2"/>
  <c r="W222" i="2"/>
  <c r="V222" i="2"/>
  <c r="U222" i="2"/>
  <c r="T222" i="2"/>
  <c r="S222" i="2"/>
  <c r="Y222" i="2"/>
  <c r="X221" i="2"/>
  <c r="W221" i="2"/>
  <c r="V221" i="2"/>
  <c r="U221" i="2"/>
  <c r="Z221" i="2"/>
  <c r="T221" i="2"/>
  <c r="S221" i="2"/>
  <c r="Y221" i="2"/>
  <c r="X220" i="2"/>
  <c r="W220" i="2"/>
  <c r="V220" i="2"/>
  <c r="U220" i="2"/>
  <c r="T220" i="2"/>
  <c r="S220" i="2"/>
  <c r="Y220" i="2"/>
  <c r="X219" i="2"/>
  <c r="W219" i="2"/>
  <c r="V219" i="2"/>
  <c r="U219" i="2"/>
  <c r="Z219" i="2"/>
  <c r="T219" i="2"/>
  <c r="S219" i="2"/>
  <c r="Y219" i="2"/>
  <c r="X218" i="2"/>
  <c r="W218" i="2"/>
  <c r="V218" i="2"/>
  <c r="U218" i="2"/>
  <c r="T218" i="2"/>
  <c r="S218" i="2"/>
  <c r="Y218" i="2"/>
  <c r="X217" i="2"/>
  <c r="W217" i="2"/>
  <c r="V217" i="2"/>
  <c r="U217" i="2"/>
  <c r="Z217" i="2"/>
  <c r="T217" i="2"/>
  <c r="S217" i="2"/>
  <c r="Y217" i="2"/>
  <c r="X216" i="2"/>
  <c r="W216" i="2"/>
  <c r="V216" i="2"/>
  <c r="U216" i="2"/>
  <c r="T216" i="2"/>
  <c r="S216" i="2"/>
  <c r="Y216" i="2"/>
  <c r="X215" i="2"/>
  <c r="W215" i="2"/>
  <c r="V215" i="2"/>
  <c r="U215" i="2"/>
  <c r="Z215" i="2"/>
  <c r="T215" i="2"/>
  <c r="S215" i="2"/>
  <c r="Y215" i="2"/>
  <c r="X214" i="2"/>
  <c r="W214" i="2"/>
  <c r="V214" i="2"/>
  <c r="U214" i="2"/>
  <c r="T214" i="2"/>
  <c r="S214" i="2"/>
  <c r="Y214" i="2"/>
  <c r="X213" i="2"/>
  <c r="W213" i="2"/>
  <c r="V213" i="2"/>
  <c r="U213" i="2"/>
  <c r="Z213" i="2"/>
  <c r="T213" i="2"/>
  <c r="S213" i="2"/>
  <c r="Y213" i="2"/>
  <c r="X212" i="2"/>
  <c r="W212" i="2"/>
  <c r="V212" i="2"/>
  <c r="U212" i="2"/>
  <c r="T212" i="2"/>
  <c r="S212" i="2"/>
  <c r="Y212" i="2"/>
  <c r="X211" i="2"/>
  <c r="W211" i="2"/>
  <c r="V211" i="2"/>
  <c r="U211" i="2"/>
  <c r="Z211" i="2"/>
  <c r="T211" i="2"/>
  <c r="S211" i="2"/>
  <c r="Y211" i="2"/>
  <c r="X210" i="2"/>
  <c r="W210" i="2"/>
  <c r="V210" i="2"/>
  <c r="U210" i="2"/>
  <c r="T210" i="2"/>
  <c r="S210" i="2"/>
  <c r="Y210" i="2"/>
  <c r="X209" i="2"/>
  <c r="W209" i="2"/>
  <c r="V209" i="2"/>
  <c r="U209" i="2"/>
  <c r="Z209" i="2"/>
  <c r="T209" i="2"/>
  <c r="S209" i="2"/>
  <c r="Y209" i="2"/>
  <c r="X208" i="2"/>
  <c r="W208" i="2"/>
  <c r="V208" i="2"/>
  <c r="U208" i="2"/>
  <c r="T208" i="2"/>
  <c r="S208" i="2"/>
  <c r="Y208" i="2"/>
  <c r="X207" i="2"/>
  <c r="W207" i="2"/>
  <c r="V207" i="2"/>
  <c r="U207" i="2"/>
  <c r="Z207" i="2"/>
  <c r="T207" i="2"/>
  <c r="S207" i="2"/>
  <c r="Y207" i="2"/>
  <c r="X206" i="2"/>
  <c r="W206" i="2"/>
  <c r="V206" i="2"/>
  <c r="U206" i="2"/>
  <c r="T206" i="2"/>
  <c r="S206" i="2"/>
  <c r="Y206" i="2"/>
  <c r="X205" i="2"/>
  <c r="W205" i="2"/>
  <c r="V205" i="2"/>
  <c r="U205" i="2"/>
  <c r="Z205" i="2"/>
  <c r="T205" i="2"/>
  <c r="S205" i="2"/>
  <c r="Y205" i="2"/>
  <c r="X204" i="2"/>
  <c r="W204" i="2"/>
  <c r="V204" i="2"/>
  <c r="U204" i="2"/>
  <c r="T204" i="2"/>
  <c r="S204" i="2"/>
  <c r="Y204" i="2"/>
  <c r="X203" i="2"/>
  <c r="W203" i="2"/>
  <c r="V203" i="2"/>
  <c r="U203" i="2"/>
  <c r="Z203" i="2"/>
  <c r="T203" i="2"/>
  <c r="S203" i="2"/>
  <c r="Y203" i="2"/>
  <c r="X202" i="2"/>
  <c r="W202" i="2"/>
  <c r="V202" i="2"/>
  <c r="U202" i="2"/>
  <c r="T202" i="2"/>
  <c r="S202" i="2"/>
  <c r="Y202" i="2"/>
  <c r="X201" i="2"/>
  <c r="W201" i="2"/>
  <c r="V201" i="2"/>
  <c r="U201" i="2"/>
  <c r="Z201" i="2"/>
  <c r="T201" i="2"/>
  <c r="S201" i="2"/>
  <c r="Y201" i="2"/>
  <c r="X200" i="2"/>
  <c r="W200" i="2"/>
  <c r="V200" i="2"/>
  <c r="U200" i="2"/>
  <c r="T200" i="2"/>
  <c r="S200" i="2"/>
  <c r="Y200" i="2"/>
  <c r="X199" i="2"/>
  <c r="W199" i="2"/>
  <c r="V199" i="2"/>
  <c r="U199" i="2"/>
  <c r="Z199" i="2"/>
  <c r="T199" i="2"/>
  <c r="S199" i="2"/>
  <c r="Y199" i="2"/>
  <c r="X198" i="2"/>
  <c r="W198" i="2"/>
  <c r="V198" i="2"/>
  <c r="U198" i="2"/>
  <c r="T198" i="2"/>
  <c r="S198" i="2"/>
  <c r="Y198" i="2"/>
  <c r="X197" i="2"/>
  <c r="W197" i="2"/>
  <c r="V197" i="2"/>
  <c r="U197" i="2"/>
  <c r="Z197" i="2"/>
  <c r="T197" i="2"/>
  <c r="S197" i="2"/>
  <c r="Y197" i="2"/>
  <c r="X196" i="2"/>
  <c r="W196" i="2"/>
  <c r="V196" i="2"/>
  <c r="U196" i="2"/>
  <c r="T196" i="2"/>
  <c r="S196" i="2"/>
  <c r="Y196" i="2"/>
  <c r="X195" i="2"/>
  <c r="W195" i="2"/>
  <c r="V195" i="2"/>
  <c r="U195" i="2"/>
  <c r="Z195" i="2"/>
  <c r="T195" i="2"/>
  <c r="S195" i="2"/>
  <c r="Y195" i="2"/>
  <c r="X194" i="2"/>
  <c r="W194" i="2"/>
  <c r="V194" i="2"/>
  <c r="U194" i="2"/>
  <c r="T194" i="2"/>
  <c r="S194" i="2"/>
  <c r="X193" i="2"/>
  <c r="W193" i="2"/>
  <c r="V193" i="2"/>
  <c r="U193" i="2"/>
  <c r="T193" i="2"/>
  <c r="S193" i="2"/>
  <c r="X192" i="2"/>
  <c r="W192" i="2"/>
  <c r="V192" i="2"/>
  <c r="U192" i="2"/>
  <c r="T192" i="2"/>
  <c r="S192" i="2"/>
  <c r="X191" i="2"/>
  <c r="W191" i="2"/>
  <c r="V191" i="2"/>
  <c r="U191" i="2"/>
  <c r="T191" i="2"/>
  <c r="S191" i="2"/>
  <c r="X190" i="2"/>
  <c r="W190" i="2"/>
  <c r="V190" i="2"/>
  <c r="U190" i="2"/>
  <c r="T190" i="2"/>
  <c r="S190" i="2"/>
  <c r="X189" i="2"/>
  <c r="W189" i="2"/>
  <c r="V189" i="2"/>
  <c r="U189" i="2"/>
  <c r="T189" i="2"/>
  <c r="S189" i="2"/>
  <c r="X188" i="2"/>
  <c r="W188" i="2"/>
  <c r="V188" i="2"/>
  <c r="U188" i="2"/>
  <c r="T188" i="2"/>
  <c r="S188" i="2"/>
  <c r="X187" i="2"/>
  <c r="W187" i="2"/>
  <c r="V187" i="2"/>
  <c r="U187" i="2"/>
  <c r="T187" i="2"/>
  <c r="S187" i="2"/>
  <c r="X186" i="2"/>
  <c r="W186" i="2"/>
  <c r="V186" i="2"/>
  <c r="U186" i="2"/>
  <c r="T186" i="2"/>
  <c r="S186" i="2"/>
  <c r="X185" i="2"/>
  <c r="W185" i="2"/>
  <c r="V185" i="2"/>
  <c r="U185" i="2"/>
  <c r="T185" i="2"/>
  <c r="S185" i="2"/>
  <c r="X184" i="2"/>
  <c r="W184" i="2"/>
  <c r="V184" i="2"/>
  <c r="U184" i="2"/>
  <c r="T184" i="2"/>
  <c r="S184" i="2"/>
  <c r="X183" i="2"/>
  <c r="W183" i="2"/>
  <c r="V183" i="2"/>
  <c r="U183" i="2"/>
  <c r="T183" i="2"/>
  <c r="S183" i="2"/>
  <c r="X182" i="2"/>
  <c r="W182" i="2"/>
  <c r="V182" i="2"/>
  <c r="U182" i="2"/>
  <c r="T182" i="2"/>
  <c r="S182" i="2"/>
  <c r="X181" i="2"/>
  <c r="W181" i="2"/>
  <c r="V181" i="2"/>
  <c r="U181" i="2"/>
  <c r="T181" i="2"/>
  <c r="S181" i="2"/>
  <c r="X180" i="2"/>
  <c r="W180" i="2"/>
  <c r="V180" i="2"/>
  <c r="U180" i="2"/>
  <c r="T180" i="2"/>
  <c r="S180" i="2"/>
  <c r="X179" i="2"/>
  <c r="W179" i="2"/>
  <c r="V179" i="2"/>
  <c r="U179" i="2"/>
  <c r="T179" i="2"/>
  <c r="S179" i="2"/>
  <c r="X178" i="2"/>
  <c r="W178" i="2"/>
  <c r="V178" i="2"/>
  <c r="U178" i="2"/>
  <c r="T178" i="2"/>
  <c r="S178" i="2"/>
  <c r="X177" i="2"/>
  <c r="W177" i="2"/>
  <c r="V177" i="2"/>
  <c r="U177" i="2"/>
  <c r="T177" i="2"/>
  <c r="S177" i="2"/>
  <c r="X176" i="2"/>
  <c r="W176" i="2"/>
  <c r="V176" i="2"/>
  <c r="U176" i="2"/>
  <c r="T176" i="2"/>
  <c r="S176" i="2"/>
  <c r="X175" i="2"/>
  <c r="W175" i="2"/>
  <c r="V175" i="2"/>
  <c r="U175" i="2"/>
  <c r="T175" i="2"/>
  <c r="S175" i="2"/>
  <c r="X174" i="2"/>
  <c r="W174" i="2"/>
  <c r="V174" i="2"/>
  <c r="U174" i="2"/>
  <c r="T174" i="2"/>
  <c r="S174" i="2"/>
  <c r="X173" i="2"/>
  <c r="W173" i="2"/>
  <c r="V173" i="2"/>
  <c r="U173" i="2"/>
  <c r="T173" i="2"/>
  <c r="S173" i="2"/>
  <c r="X172" i="2"/>
  <c r="W172" i="2"/>
  <c r="V172" i="2"/>
  <c r="U172" i="2"/>
  <c r="T172" i="2"/>
  <c r="S172" i="2"/>
  <c r="X171" i="2"/>
  <c r="W171" i="2"/>
  <c r="V171" i="2"/>
  <c r="U171" i="2"/>
  <c r="T171" i="2"/>
  <c r="S171" i="2"/>
  <c r="X170" i="2"/>
  <c r="W170" i="2"/>
  <c r="V170" i="2"/>
  <c r="U170" i="2"/>
  <c r="T170" i="2"/>
  <c r="S170" i="2"/>
  <c r="X169" i="2"/>
  <c r="W169" i="2"/>
  <c r="V169" i="2"/>
  <c r="U169" i="2"/>
  <c r="T169" i="2"/>
  <c r="S169" i="2"/>
  <c r="X168" i="2"/>
  <c r="W168" i="2"/>
  <c r="V168" i="2"/>
  <c r="U168" i="2"/>
  <c r="T168" i="2"/>
  <c r="S168" i="2"/>
  <c r="X167" i="2"/>
  <c r="W167" i="2"/>
  <c r="V167" i="2"/>
  <c r="U167" i="2"/>
  <c r="T167" i="2"/>
  <c r="S167" i="2"/>
  <c r="X166" i="2"/>
  <c r="W166" i="2"/>
  <c r="V166" i="2"/>
  <c r="U166" i="2"/>
  <c r="T166" i="2"/>
  <c r="S166" i="2"/>
  <c r="X165" i="2"/>
  <c r="W165" i="2"/>
  <c r="V165" i="2"/>
  <c r="U165" i="2"/>
  <c r="T165" i="2"/>
  <c r="S165" i="2"/>
  <c r="X164" i="2"/>
  <c r="W164" i="2"/>
  <c r="V164" i="2"/>
  <c r="U164" i="2"/>
  <c r="T164" i="2"/>
  <c r="S164" i="2"/>
  <c r="X163" i="2"/>
  <c r="W163" i="2"/>
  <c r="V163" i="2"/>
  <c r="U163" i="2"/>
  <c r="T163" i="2"/>
  <c r="S163" i="2"/>
  <c r="X162" i="2"/>
  <c r="W162" i="2"/>
  <c r="V162" i="2"/>
  <c r="U162" i="2"/>
  <c r="T162" i="2"/>
  <c r="S162" i="2"/>
  <c r="X161" i="2"/>
  <c r="W161" i="2"/>
  <c r="V161" i="2"/>
  <c r="U161" i="2"/>
  <c r="T161" i="2"/>
  <c r="S161" i="2"/>
  <c r="X160" i="2"/>
  <c r="W160" i="2"/>
  <c r="V160" i="2"/>
  <c r="U160" i="2"/>
  <c r="T160" i="2"/>
  <c r="S160" i="2"/>
  <c r="X159" i="2"/>
  <c r="W159" i="2"/>
  <c r="V159" i="2"/>
  <c r="U159" i="2"/>
  <c r="T159" i="2"/>
  <c r="S159" i="2"/>
  <c r="X158" i="2"/>
  <c r="W158" i="2"/>
  <c r="V158" i="2"/>
  <c r="U158" i="2"/>
  <c r="T158" i="2"/>
  <c r="S158" i="2"/>
  <c r="X157" i="2"/>
  <c r="W157" i="2"/>
  <c r="V157" i="2"/>
  <c r="U157" i="2"/>
  <c r="T157" i="2"/>
  <c r="S157" i="2"/>
  <c r="X156" i="2"/>
  <c r="W156" i="2"/>
  <c r="V156" i="2"/>
  <c r="U156" i="2"/>
  <c r="T156" i="2"/>
  <c r="S156" i="2"/>
  <c r="X155" i="2"/>
  <c r="W155" i="2"/>
  <c r="V155" i="2"/>
  <c r="U155" i="2"/>
  <c r="T155" i="2"/>
  <c r="S155" i="2"/>
  <c r="X154" i="2"/>
  <c r="W154" i="2"/>
  <c r="V154" i="2"/>
  <c r="U154" i="2"/>
  <c r="T154" i="2"/>
  <c r="S154" i="2"/>
  <c r="X153" i="2"/>
  <c r="W153" i="2"/>
  <c r="V153" i="2"/>
  <c r="U153" i="2"/>
  <c r="T153" i="2"/>
  <c r="S153" i="2"/>
  <c r="X152" i="2"/>
  <c r="W152" i="2"/>
  <c r="V152" i="2"/>
  <c r="U152" i="2"/>
  <c r="T152" i="2"/>
  <c r="S152" i="2"/>
  <c r="X151" i="2"/>
  <c r="W151" i="2"/>
  <c r="V151" i="2"/>
  <c r="U151" i="2"/>
  <c r="T151" i="2"/>
  <c r="S151" i="2"/>
  <c r="X150" i="2"/>
  <c r="W150" i="2"/>
  <c r="V150" i="2"/>
  <c r="U150" i="2"/>
  <c r="T150" i="2"/>
  <c r="S150" i="2"/>
  <c r="X149" i="2"/>
  <c r="W149" i="2"/>
  <c r="V149" i="2"/>
  <c r="U149" i="2"/>
  <c r="T149" i="2"/>
  <c r="S149" i="2"/>
  <c r="X148" i="2"/>
  <c r="W148" i="2"/>
  <c r="V148" i="2"/>
  <c r="U148" i="2"/>
  <c r="T148" i="2"/>
  <c r="S148" i="2"/>
  <c r="X147" i="2"/>
  <c r="W147" i="2"/>
  <c r="V147" i="2"/>
  <c r="U147" i="2"/>
  <c r="T147" i="2"/>
  <c r="S147" i="2"/>
  <c r="X146" i="2"/>
  <c r="W146" i="2"/>
  <c r="V146" i="2"/>
  <c r="U146" i="2"/>
  <c r="T146" i="2"/>
  <c r="S146" i="2"/>
  <c r="X145" i="2"/>
  <c r="W145" i="2"/>
  <c r="V145" i="2"/>
  <c r="U145" i="2"/>
  <c r="T145" i="2"/>
  <c r="S145" i="2"/>
  <c r="X144" i="2"/>
  <c r="W144" i="2"/>
  <c r="V144" i="2"/>
  <c r="U144" i="2"/>
  <c r="T144" i="2"/>
  <c r="S144" i="2"/>
  <c r="X143" i="2"/>
  <c r="W143" i="2"/>
  <c r="V143" i="2"/>
  <c r="U143" i="2"/>
  <c r="T143" i="2"/>
  <c r="S143" i="2"/>
  <c r="X142" i="2"/>
  <c r="W142" i="2"/>
  <c r="V142" i="2"/>
  <c r="U142" i="2"/>
  <c r="T142" i="2"/>
  <c r="S142" i="2"/>
  <c r="X141" i="2"/>
  <c r="W141" i="2"/>
  <c r="V141" i="2"/>
  <c r="U141" i="2"/>
  <c r="T141" i="2"/>
  <c r="S141" i="2"/>
  <c r="X140" i="2"/>
  <c r="W140" i="2"/>
  <c r="V140" i="2"/>
  <c r="U140" i="2"/>
  <c r="T140" i="2"/>
  <c r="S140" i="2"/>
  <c r="X139" i="2"/>
  <c r="W139" i="2"/>
  <c r="V139" i="2"/>
  <c r="U139" i="2"/>
  <c r="T139" i="2"/>
  <c r="S139" i="2"/>
  <c r="X138" i="2"/>
  <c r="W138" i="2"/>
  <c r="V138" i="2"/>
  <c r="U138" i="2"/>
  <c r="T138" i="2"/>
  <c r="S138" i="2"/>
  <c r="X137" i="2"/>
  <c r="W137" i="2"/>
  <c r="V137" i="2"/>
  <c r="U137" i="2"/>
  <c r="T137" i="2"/>
  <c r="S137" i="2"/>
  <c r="X136" i="2"/>
  <c r="W136" i="2"/>
  <c r="V136" i="2"/>
  <c r="U136" i="2"/>
  <c r="T136" i="2"/>
  <c r="S136" i="2"/>
  <c r="X135" i="2"/>
  <c r="W135" i="2"/>
  <c r="V135" i="2"/>
  <c r="U135" i="2"/>
  <c r="T135" i="2"/>
  <c r="S135" i="2"/>
  <c r="X134" i="2"/>
  <c r="W134" i="2"/>
  <c r="V134" i="2"/>
  <c r="U134" i="2"/>
  <c r="T134" i="2"/>
  <c r="S134" i="2"/>
  <c r="X133" i="2"/>
  <c r="W133" i="2"/>
  <c r="V133" i="2"/>
  <c r="U133" i="2"/>
  <c r="T133" i="2"/>
  <c r="S133" i="2"/>
  <c r="X132" i="2"/>
  <c r="W132" i="2"/>
  <c r="V132" i="2"/>
  <c r="U132" i="2"/>
  <c r="T132" i="2"/>
  <c r="S132" i="2"/>
  <c r="X131" i="2"/>
  <c r="W131" i="2"/>
  <c r="V131" i="2"/>
  <c r="U131" i="2"/>
  <c r="T131" i="2"/>
  <c r="S131" i="2"/>
  <c r="X130" i="2"/>
  <c r="W130" i="2"/>
  <c r="V130" i="2"/>
  <c r="U130" i="2"/>
  <c r="T130" i="2"/>
  <c r="S130" i="2"/>
  <c r="X129" i="2"/>
  <c r="W129" i="2"/>
  <c r="V129" i="2"/>
  <c r="U129" i="2"/>
  <c r="T129" i="2"/>
  <c r="S129" i="2"/>
  <c r="X128" i="2"/>
  <c r="W128" i="2"/>
  <c r="V128" i="2"/>
  <c r="U128" i="2"/>
  <c r="T128" i="2"/>
  <c r="S128" i="2"/>
  <c r="X127" i="2"/>
  <c r="W127" i="2"/>
  <c r="V127" i="2"/>
  <c r="U127" i="2"/>
  <c r="T127" i="2"/>
  <c r="S127" i="2"/>
  <c r="X126" i="2"/>
  <c r="W126" i="2"/>
  <c r="V126" i="2"/>
  <c r="U126" i="2"/>
  <c r="T126" i="2"/>
  <c r="S126" i="2"/>
  <c r="X125" i="2"/>
  <c r="W125" i="2"/>
  <c r="V125" i="2"/>
  <c r="U125" i="2"/>
  <c r="T125" i="2"/>
  <c r="S125" i="2"/>
  <c r="X124" i="2"/>
  <c r="W124" i="2"/>
  <c r="V124" i="2"/>
  <c r="U124" i="2"/>
  <c r="T124" i="2"/>
  <c r="S124" i="2"/>
  <c r="X123" i="2"/>
  <c r="W123" i="2"/>
  <c r="V123" i="2"/>
  <c r="U123" i="2"/>
  <c r="T123" i="2"/>
  <c r="S123" i="2"/>
  <c r="X122" i="2"/>
  <c r="W122" i="2"/>
  <c r="V122" i="2"/>
  <c r="U122" i="2"/>
  <c r="T122" i="2"/>
  <c r="S122" i="2"/>
  <c r="X121" i="2"/>
  <c r="W121" i="2"/>
  <c r="V121" i="2"/>
  <c r="U121" i="2"/>
  <c r="T121" i="2"/>
  <c r="S121" i="2"/>
  <c r="X120" i="2"/>
  <c r="W120" i="2"/>
  <c r="V120" i="2"/>
  <c r="U120" i="2"/>
  <c r="T120" i="2"/>
  <c r="S120" i="2"/>
  <c r="X119" i="2"/>
  <c r="W119" i="2"/>
  <c r="V119" i="2"/>
  <c r="U119" i="2"/>
  <c r="T119" i="2"/>
  <c r="S119" i="2"/>
  <c r="X118" i="2"/>
  <c r="W118" i="2"/>
  <c r="V118" i="2"/>
  <c r="U118" i="2"/>
  <c r="T118" i="2"/>
  <c r="S118" i="2"/>
  <c r="X117" i="2"/>
  <c r="W117" i="2"/>
  <c r="V117" i="2"/>
  <c r="U117" i="2"/>
  <c r="T117" i="2"/>
  <c r="S117" i="2"/>
  <c r="X116" i="2"/>
  <c r="W116" i="2"/>
  <c r="V116" i="2"/>
  <c r="U116" i="2"/>
  <c r="T116" i="2"/>
  <c r="S116" i="2"/>
  <c r="X115" i="2"/>
  <c r="W115" i="2"/>
  <c r="V115" i="2"/>
  <c r="U115" i="2"/>
  <c r="T115" i="2"/>
  <c r="S115" i="2"/>
  <c r="X114" i="2"/>
  <c r="W114" i="2"/>
  <c r="V114" i="2"/>
  <c r="U114" i="2"/>
  <c r="T114" i="2"/>
  <c r="S114" i="2"/>
  <c r="X113" i="2"/>
  <c r="W113" i="2"/>
  <c r="V113" i="2"/>
  <c r="U113" i="2"/>
  <c r="T113" i="2"/>
  <c r="S113" i="2"/>
  <c r="X112" i="2"/>
  <c r="W112" i="2"/>
  <c r="V112" i="2"/>
  <c r="U112" i="2"/>
  <c r="T112" i="2"/>
  <c r="S112" i="2"/>
  <c r="X111" i="2"/>
  <c r="W111" i="2"/>
  <c r="V111" i="2"/>
  <c r="U111" i="2"/>
  <c r="T111" i="2"/>
  <c r="S111" i="2"/>
  <c r="X110" i="2"/>
  <c r="W110" i="2"/>
  <c r="V110" i="2"/>
  <c r="U110" i="2"/>
  <c r="T110" i="2"/>
  <c r="S110" i="2"/>
  <c r="X109" i="2"/>
  <c r="W109" i="2"/>
  <c r="V109" i="2"/>
  <c r="U109" i="2"/>
  <c r="T109" i="2"/>
  <c r="S109" i="2"/>
  <c r="X108" i="2"/>
  <c r="W108" i="2"/>
  <c r="V108" i="2"/>
  <c r="U108" i="2"/>
  <c r="T108" i="2"/>
  <c r="S108" i="2"/>
  <c r="X107" i="2"/>
  <c r="W107" i="2"/>
  <c r="V107" i="2"/>
  <c r="U107" i="2"/>
  <c r="T107" i="2"/>
  <c r="S107" i="2"/>
  <c r="X106" i="2"/>
  <c r="W106" i="2"/>
  <c r="V106" i="2"/>
  <c r="U106" i="2"/>
  <c r="T106" i="2"/>
  <c r="S106" i="2"/>
  <c r="X105" i="2"/>
  <c r="W105" i="2"/>
  <c r="V105" i="2"/>
  <c r="U105" i="2"/>
  <c r="T105" i="2"/>
  <c r="S105" i="2"/>
  <c r="X104" i="2"/>
  <c r="W104" i="2"/>
  <c r="V104" i="2"/>
  <c r="U104" i="2"/>
  <c r="T104" i="2"/>
  <c r="S104" i="2"/>
  <c r="X103" i="2"/>
  <c r="W103" i="2"/>
  <c r="V103" i="2"/>
  <c r="U103" i="2"/>
  <c r="T103" i="2"/>
  <c r="S103" i="2"/>
  <c r="X102" i="2"/>
  <c r="W102" i="2"/>
  <c r="V102" i="2"/>
  <c r="U102" i="2"/>
  <c r="T102" i="2"/>
  <c r="S102" i="2"/>
  <c r="X101" i="2"/>
  <c r="W101" i="2"/>
  <c r="V101" i="2"/>
  <c r="U101" i="2"/>
  <c r="T101" i="2"/>
  <c r="S101" i="2"/>
  <c r="X100" i="2"/>
  <c r="W100" i="2"/>
  <c r="V100" i="2"/>
  <c r="U100" i="2"/>
  <c r="T100" i="2"/>
  <c r="S100" i="2"/>
  <c r="X99" i="2"/>
  <c r="W99" i="2"/>
  <c r="V99" i="2"/>
  <c r="U99" i="2"/>
  <c r="T99" i="2"/>
  <c r="S99" i="2"/>
  <c r="X98" i="2"/>
  <c r="W98" i="2"/>
  <c r="V98" i="2"/>
  <c r="U98" i="2"/>
  <c r="T98" i="2"/>
  <c r="S98" i="2"/>
  <c r="X97" i="2"/>
  <c r="W97" i="2"/>
  <c r="V97" i="2"/>
  <c r="U97" i="2"/>
  <c r="T97" i="2"/>
  <c r="S97" i="2"/>
  <c r="X96" i="2"/>
  <c r="W96" i="2"/>
  <c r="V96" i="2"/>
  <c r="U96" i="2"/>
  <c r="T96" i="2"/>
  <c r="S96" i="2"/>
  <c r="X95" i="2"/>
  <c r="W95" i="2"/>
  <c r="V95" i="2"/>
  <c r="U95" i="2"/>
  <c r="T95" i="2"/>
  <c r="S95" i="2"/>
  <c r="X94" i="2"/>
  <c r="W94" i="2"/>
  <c r="V94" i="2"/>
  <c r="U94" i="2"/>
  <c r="T94" i="2"/>
  <c r="S94" i="2"/>
  <c r="X93" i="2"/>
  <c r="W93" i="2"/>
  <c r="V93" i="2"/>
  <c r="U93" i="2"/>
  <c r="T93" i="2"/>
  <c r="S93" i="2"/>
  <c r="X92" i="2"/>
  <c r="W92" i="2"/>
  <c r="V92" i="2"/>
  <c r="U92" i="2"/>
  <c r="T92" i="2"/>
  <c r="S92" i="2"/>
  <c r="X91" i="2"/>
  <c r="W91" i="2"/>
  <c r="V91" i="2"/>
  <c r="U91" i="2"/>
  <c r="T91" i="2"/>
  <c r="S91" i="2"/>
  <c r="X90" i="2"/>
  <c r="W90" i="2"/>
  <c r="V90" i="2"/>
  <c r="U90" i="2"/>
  <c r="T90" i="2"/>
  <c r="S90" i="2"/>
  <c r="X89" i="2"/>
  <c r="W89" i="2"/>
  <c r="V89" i="2"/>
  <c r="U89" i="2"/>
  <c r="T89" i="2"/>
  <c r="S89" i="2"/>
  <c r="X88" i="2"/>
  <c r="W88" i="2"/>
  <c r="V88" i="2"/>
  <c r="U88" i="2"/>
  <c r="T88" i="2"/>
  <c r="S88" i="2"/>
  <c r="X87" i="2"/>
  <c r="W87" i="2"/>
  <c r="V87" i="2"/>
  <c r="U87" i="2"/>
  <c r="T87" i="2"/>
  <c r="S87" i="2"/>
  <c r="X86" i="2"/>
  <c r="W86" i="2"/>
  <c r="V86" i="2"/>
  <c r="U86" i="2"/>
  <c r="T86" i="2"/>
  <c r="S86" i="2"/>
  <c r="X85" i="2"/>
  <c r="W85" i="2"/>
  <c r="V85" i="2"/>
  <c r="U85" i="2"/>
  <c r="T85" i="2"/>
  <c r="S85" i="2"/>
  <c r="X84" i="2"/>
  <c r="W84" i="2"/>
  <c r="V84" i="2"/>
  <c r="U84" i="2"/>
  <c r="T84" i="2"/>
  <c r="S84" i="2"/>
  <c r="X83" i="2"/>
  <c r="W83" i="2"/>
  <c r="V83" i="2"/>
  <c r="U83" i="2"/>
  <c r="T83" i="2"/>
  <c r="S83" i="2"/>
  <c r="X82" i="2"/>
  <c r="W82" i="2"/>
  <c r="V82" i="2"/>
  <c r="U82" i="2"/>
  <c r="T82" i="2"/>
  <c r="S82" i="2"/>
  <c r="X81" i="2"/>
  <c r="W81" i="2"/>
  <c r="V81" i="2"/>
  <c r="U81" i="2"/>
  <c r="T81" i="2"/>
  <c r="S81" i="2"/>
  <c r="X80" i="2"/>
  <c r="W80" i="2"/>
  <c r="V80" i="2"/>
  <c r="U80" i="2"/>
  <c r="T80" i="2"/>
  <c r="S80" i="2"/>
  <c r="X79" i="2"/>
  <c r="W79" i="2"/>
  <c r="V79" i="2"/>
  <c r="U79" i="2"/>
  <c r="T79" i="2"/>
  <c r="S79" i="2"/>
  <c r="X78" i="2"/>
  <c r="W78" i="2"/>
  <c r="V78" i="2"/>
  <c r="U78" i="2"/>
  <c r="T78" i="2"/>
  <c r="S78" i="2"/>
  <c r="X77" i="2"/>
  <c r="W77" i="2"/>
  <c r="V77" i="2"/>
  <c r="U77" i="2"/>
  <c r="T77" i="2"/>
  <c r="S77" i="2"/>
  <c r="X76" i="2"/>
  <c r="W76" i="2"/>
  <c r="V76" i="2"/>
  <c r="U76" i="2"/>
  <c r="T76" i="2"/>
  <c r="S76" i="2"/>
  <c r="X75" i="2"/>
  <c r="W75" i="2"/>
  <c r="V75" i="2"/>
  <c r="U75" i="2"/>
  <c r="T75" i="2"/>
  <c r="S75" i="2"/>
  <c r="X74" i="2"/>
  <c r="W74" i="2"/>
  <c r="V74" i="2"/>
  <c r="U74" i="2"/>
  <c r="T74" i="2"/>
  <c r="S74" i="2"/>
  <c r="X73" i="2"/>
  <c r="W73" i="2"/>
  <c r="V73" i="2"/>
  <c r="U73" i="2"/>
  <c r="T73" i="2"/>
  <c r="S73" i="2"/>
  <c r="X72" i="2"/>
  <c r="W72" i="2"/>
  <c r="V72" i="2"/>
  <c r="U72" i="2"/>
  <c r="T72" i="2"/>
  <c r="S72" i="2"/>
  <c r="X71" i="2"/>
  <c r="W71" i="2"/>
  <c r="V71" i="2"/>
  <c r="U71" i="2"/>
  <c r="T71" i="2"/>
  <c r="S71" i="2"/>
  <c r="X70" i="2"/>
  <c r="W70" i="2"/>
  <c r="V70" i="2"/>
  <c r="U70" i="2"/>
  <c r="T70" i="2"/>
  <c r="S70" i="2"/>
  <c r="X69" i="2"/>
  <c r="W69" i="2"/>
  <c r="V69" i="2"/>
  <c r="U69" i="2"/>
  <c r="T69" i="2"/>
  <c r="S69" i="2"/>
  <c r="X68" i="2"/>
  <c r="W68" i="2"/>
  <c r="V68" i="2"/>
  <c r="U68" i="2"/>
  <c r="T68" i="2"/>
  <c r="S68" i="2"/>
  <c r="X67" i="2"/>
  <c r="W67" i="2"/>
  <c r="V67" i="2"/>
  <c r="U67" i="2"/>
  <c r="T67" i="2"/>
  <c r="S67" i="2"/>
  <c r="Y67" i="2"/>
  <c r="X66" i="2"/>
  <c r="W66" i="2"/>
  <c r="V66" i="2"/>
  <c r="U66" i="2"/>
  <c r="Z66" i="2"/>
  <c r="T66" i="2"/>
  <c r="S66" i="2"/>
  <c r="Y66" i="2"/>
  <c r="X65" i="2"/>
  <c r="W65" i="2"/>
  <c r="V65" i="2"/>
  <c r="U65" i="2"/>
  <c r="T65" i="2"/>
  <c r="S65" i="2"/>
  <c r="X64" i="2"/>
  <c r="W64" i="2"/>
  <c r="V64" i="2"/>
  <c r="U64" i="2"/>
  <c r="Z64" i="2"/>
  <c r="T64" i="2"/>
  <c r="S64" i="2"/>
  <c r="Y64" i="2"/>
  <c r="X63" i="2"/>
  <c r="W63" i="2"/>
  <c r="V63" i="2"/>
  <c r="U63" i="2"/>
  <c r="Z63" i="2"/>
  <c r="T63" i="2"/>
  <c r="S63" i="2"/>
  <c r="X62" i="2"/>
  <c r="W62" i="2"/>
  <c r="V62" i="2"/>
  <c r="U62" i="2"/>
  <c r="T62" i="2"/>
  <c r="S62" i="2"/>
  <c r="X61" i="2"/>
  <c r="W61" i="2"/>
  <c r="V61" i="2"/>
  <c r="U61" i="2"/>
  <c r="T61" i="2"/>
  <c r="S61" i="2"/>
  <c r="X60" i="2"/>
  <c r="W60" i="2"/>
  <c r="V60" i="2"/>
  <c r="U60" i="2"/>
  <c r="T60" i="2"/>
  <c r="S60" i="2"/>
  <c r="X59" i="2"/>
  <c r="W59" i="2"/>
  <c r="V59" i="2"/>
  <c r="U59" i="2"/>
  <c r="Z59" i="2"/>
  <c r="T59" i="2"/>
  <c r="S59" i="2"/>
  <c r="Y59" i="2"/>
  <c r="X58" i="2"/>
  <c r="W58" i="2"/>
  <c r="V58" i="2"/>
  <c r="U58" i="2"/>
  <c r="Z58" i="2"/>
  <c r="T58" i="2"/>
  <c r="S58" i="2"/>
  <c r="Y58" i="2"/>
  <c r="X57" i="2"/>
  <c r="W57" i="2"/>
  <c r="V57" i="2"/>
  <c r="U57" i="2"/>
  <c r="T57" i="2"/>
  <c r="S57" i="2"/>
  <c r="X56" i="2"/>
  <c r="W56" i="2"/>
  <c r="V56" i="2"/>
  <c r="U56" i="2"/>
  <c r="Z56" i="2"/>
  <c r="T56" i="2"/>
  <c r="S56" i="2"/>
  <c r="Y56" i="2"/>
  <c r="X55" i="2"/>
  <c r="W55" i="2"/>
  <c r="V55" i="2"/>
  <c r="U55" i="2"/>
  <c r="Z55" i="2"/>
  <c r="T55" i="2"/>
  <c r="S55" i="2"/>
  <c r="X54" i="2"/>
  <c r="W54" i="2"/>
  <c r="V54" i="2"/>
  <c r="U54" i="2"/>
  <c r="T54" i="2"/>
  <c r="S54" i="2"/>
  <c r="X53" i="2"/>
  <c r="W53" i="2"/>
  <c r="V53" i="2"/>
  <c r="U53" i="2"/>
  <c r="T53" i="2"/>
  <c r="S53" i="2"/>
  <c r="X52" i="2"/>
  <c r="W52" i="2"/>
  <c r="V52" i="2"/>
  <c r="U52" i="2"/>
  <c r="T52" i="2"/>
  <c r="S52" i="2"/>
  <c r="X51" i="2"/>
  <c r="W51" i="2"/>
  <c r="V51" i="2"/>
  <c r="U51" i="2"/>
  <c r="Z51" i="2"/>
  <c r="T51" i="2"/>
  <c r="S51" i="2"/>
  <c r="Y51" i="2"/>
  <c r="X50" i="2"/>
  <c r="W50" i="2"/>
  <c r="V50" i="2"/>
  <c r="U50" i="2"/>
  <c r="T50" i="2"/>
  <c r="S50" i="2"/>
  <c r="Y50" i="2"/>
  <c r="X49" i="2"/>
  <c r="W49" i="2"/>
  <c r="V49" i="2"/>
  <c r="U49" i="2"/>
  <c r="Z49" i="2"/>
  <c r="T49" i="2"/>
  <c r="S49" i="2"/>
  <c r="Y49" i="2"/>
  <c r="X48" i="2"/>
  <c r="W48" i="2"/>
  <c r="V48" i="2"/>
  <c r="U48" i="2"/>
  <c r="T48" i="2"/>
  <c r="S48" i="2"/>
  <c r="Y48" i="2"/>
  <c r="X47" i="2"/>
  <c r="W47" i="2"/>
  <c r="V47" i="2"/>
  <c r="U47" i="2"/>
  <c r="Z47" i="2"/>
  <c r="T47" i="2"/>
  <c r="S47" i="2"/>
  <c r="Y47" i="2"/>
  <c r="X46" i="2"/>
  <c r="W46" i="2"/>
  <c r="V46" i="2"/>
  <c r="U46" i="2"/>
  <c r="T46" i="2"/>
  <c r="S46" i="2"/>
  <c r="Y46" i="2"/>
  <c r="X45" i="2"/>
  <c r="W45" i="2"/>
  <c r="V45" i="2"/>
  <c r="U45" i="2"/>
  <c r="Z45" i="2"/>
  <c r="T45" i="2"/>
  <c r="S45" i="2"/>
  <c r="Y45" i="2"/>
  <c r="X44" i="2"/>
  <c r="W44" i="2"/>
  <c r="V44" i="2"/>
  <c r="U44" i="2"/>
  <c r="Z44" i="2"/>
  <c r="T44" i="2"/>
  <c r="S44" i="2"/>
  <c r="Y44" i="2"/>
  <c r="X43" i="2"/>
  <c r="W43" i="2"/>
  <c r="V43" i="2"/>
  <c r="U43" i="2"/>
  <c r="Z43" i="2"/>
  <c r="T43" i="2"/>
  <c r="S43" i="2"/>
  <c r="Y43" i="2"/>
  <c r="X42" i="2"/>
  <c r="W42" i="2"/>
  <c r="V42" i="2"/>
  <c r="U42" i="2"/>
  <c r="Z42" i="2"/>
  <c r="T42" i="2"/>
  <c r="S42" i="2"/>
  <c r="Y42" i="2"/>
  <c r="X41" i="2"/>
  <c r="W41" i="2"/>
  <c r="V41" i="2"/>
  <c r="U41" i="2"/>
  <c r="Z41" i="2"/>
  <c r="T41" i="2"/>
  <c r="S41" i="2"/>
  <c r="Y41" i="2"/>
  <c r="X40" i="2"/>
  <c r="W40" i="2"/>
  <c r="V40" i="2"/>
  <c r="U40" i="2"/>
  <c r="Z40" i="2"/>
  <c r="T40" i="2"/>
  <c r="S40" i="2"/>
  <c r="Y40" i="2"/>
  <c r="X39" i="2"/>
  <c r="W39" i="2"/>
  <c r="V39" i="2"/>
  <c r="U39" i="2"/>
  <c r="Z39" i="2"/>
  <c r="T39" i="2"/>
  <c r="S39" i="2"/>
  <c r="Y39" i="2"/>
  <c r="X38" i="2"/>
  <c r="W38" i="2"/>
  <c r="V38" i="2"/>
  <c r="U38" i="2"/>
  <c r="Z38" i="2"/>
  <c r="T38" i="2"/>
  <c r="S38" i="2"/>
  <c r="Y38" i="2"/>
  <c r="X37" i="2"/>
  <c r="W37" i="2"/>
  <c r="V37" i="2"/>
  <c r="U37" i="2"/>
  <c r="Z37" i="2"/>
  <c r="T37" i="2"/>
  <c r="S37" i="2"/>
  <c r="Y37" i="2"/>
  <c r="X36" i="2"/>
  <c r="W36" i="2"/>
  <c r="V36" i="2"/>
  <c r="U36" i="2"/>
  <c r="Z36" i="2"/>
  <c r="T36" i="2"/>
  <c r="S36" i="2"/>
  <c r="Y36" i="2"/>
  <c r="X35" i="2"/>
  <c r="W35" i="2"/>
  <c r="V35" i="2"/>
  <c r="U35" i="2"/>
  <c r="Z35" i="2"/>
  <c r="T35" i="2"/>
  <c r="S35" i="2"/>
  <c r="Y35" i="2"/>
  <c r="X34" i="2"/>
  <c r="W34" i="2"/>
  <c r="V34" i="2"/>
  <c r="U34" i="2"/>
  <c r="Z34" i="2"/>
  <c r="T34" i="2"/>
  <c r="S34" i="2"/>
  <c r="Y34" i="2"/>
  <c r="X33" i="2"/>
  <c r="W33" i="2"/>
  <c r="V33" i="2"/>
  <c r="U33" i="2"/>
  <c r="Z33" i="2"/>
  <c r="T33" i="2"/>
  <c r="S33" i="2"/>
  <c r="Y33" i="2"/>
  <c r="X32" i="2"/>
  <c r="W32" i="2"/>
  <c r="V32" i="2"/>
  <c r="U32" i="2"/>
  <c r="Z32" i="2"/>
  <c r="T32" i="2"/>
  <c r="S32" i="2"/>
  <c r="Y32" i="2"/>
  <c r="X31" i="2"/>
  <c r="W31" i="2"/>
  <c r="V31" i="2"/>
  <c r="U31" i="2"/>
  <c r="Z31" i="2"/>
  <c r="T31" i="2"/>
  <c r="S31" i="2"/>
  <c r="Y31" i="2"/>
  <c r="X30" i="2"/>
  <c r="W30" i="2"/>
  <c r="V30" i="2"/>
  <c r="U30" i="2"/>
  <c r="Z30" i="2"/>
  <c r="T30" i="2"/>
  <c r="S30" i="2"/>
  <c r="Y30" i="2"/>
  <c r="X29" i="2"/>
  <c r="W29" i="2"/>
  <c r="V29" i="2"/>
  <c r="U29" i="2"/>
  <c r="Z29" i="2"/>
  <c r="T29" i="2"/>
  <c r="S29" i="2"/>
  <c r="Y29" i="2"/>
  <c r="X28" i="2"/>
  <c r="W28" i="2"/>
  <c r="V28" i="2"/>
  <c r="U28" i="2"/>
  <c r="Z28" i="2"/>
  <c r="T28" i="2"/>
  <c r="S28" i="2"/>
  <c r="Y28" i="2"/>
  <c r="X27" i="2"/>
  <c r="W27" i="2"/>
  <c r="V27" i="2"/>
  <c r="U27" i="2"/>
  <c r="Z27" i="2"/>
  <c r="T27" i="2"/>
  <c r="S27" i="2"/>
  <c r="Y27" i="2"/>
  <c r="X26" i="2"/>
  <c r="W26" i="2"/>
  <c r="V26" i="2"/>
  <c r="U26" i="2"/>
  <c r="Z26" i="2"/>
  <c r="T26" i="2"/>
  <c r="S26" i="2"/>
  <c r="Y26" i="2"/>
  <c r="X25" i="2"/>
  <c r="W25" i="2"/>
  <c r="V25" i="2"/>
  <c r="U25" i="2"/>
  <c r="Z25" i="2"/>
  <c r="T25" i="2"/>
  <c r="S25" i="2"/>
  <c r="Y25" i="2"/>
  <c r="X24" i="2"/>
  <c r="W24" i="2"/>
  <c r="V24" i="2"/>
  <c r="U24" i="2"/>
  <c r="Z24" i="2"/>
  <c r="T24" i="2"/>
  <c r="S24" i="2"/>
  <c r="Y24" i="2"/>
  <c r="X23" i="2"/>
  <c r="W23" i="2"/>
  <c r="V23" i="2"/>
  <c r="U23" i="2"/>
  <c r="Z23" i="2"/>
  <c r="T23" i="2"/>
  <c r="S23" i="2"/>
  <c r="Y23" i="2"/>
  <c r="X22" i="2"/>
  <c r="W22" i="2"/>
  <c r="V22" i="2"/>
  <c r="U22" i="2"/>
  <c r="Z22" i="2"/>
  <c r="T22" i="2"/>
  <c r="S22" i="2"/>
  <c r="Y22" i="2"/>
  <c r="X21" i="2"/>
  <c r="W21" i="2"/>
  <c r="V21" i="2"/>
  <c r="U21" i="2"/>
  <c r="Z21" i="2"/>
  <c r="T21" i="2"/>
  <c r="S21" i="2"/>
  <c r="Y21" i="2"/>
  <c r="X20" i="2"/>
  <c r="W20" i="2"/>
  <c r="V20" i="2"/>
  <c r="U20" i="2"/>
  <c r="Z20" i="2"/>
  <c r="T20" i="2"/>
  <c r="S20" i="2"/>
  <c r="Y20" i="2"/>
  <c r="X19" i="2"/>
  <c r="W19" i="2"/>
  <c r="V19" i="2"/>
  <c r="U19" i="2"/>
  <c r="Z19" i="2"/>
  <c r="T19" i="2"/>
  <c r="S19" i="2"/>
  <c r="Y19" i="2"/>
  <c r="X18" i="2"/>
  <c r="W18" i="2"/>
  <c r="V18" i="2"/>
  <c r="U18" i="2"/>
  <c r="Z18" i="2"/>
  <c r="T18" i="2"/>
  <c r="S18" i="2"/>
  <c r="Y18" i="2"/>
  <c r="X17" i="2"/>
  <c r="W17" i="2"/>
  <c r="V17" i="2"/>
  <c r="U17" i="2"/>
  <c r="Z17" i="2"/>
  <c r="T17" i="2"/>
  <c r="S17" i="2"/>
  <c r="Y17" i="2"/>
  <c r="X16" i="2"/>
  <c r="W16" i="2"/>
  <c r="V16" i="2"/>
  <c r="U16" i="2"/>
  <c r="Z16" i="2"/>
  <c r="T16" i="2"/>
  <c r="S16" i="2"/>
  <c r="Y16" i="2"/>
  <c r="X15" i="2"/>
  <c r="W15" i="2"/>
  <c r="V15" i="2"/>
  <c r="U15" i="2"/>
  <c r="Z15" i="2"/>
  <c r="T15" i="2"/>
  <c r="S15" i="2"/>
  <c r="Y15" i="2"/>
  <c r="X14" i="2"/>
  <c r="W14" i="2"/>
  <c r="V14" i="2"/>
  <c r="U14" i="2"/>
  <c r="Z14" i="2"/>
  <c r="T14" i="2"/>
  <c r="S14" i="2"/>
  <c r="Y14" i="2"/>
  <c r="X13" i="2"/>
  <c r="W13" i="2"/>
  <c r="V13" i="2"/>
  <c r="U13" i="2"/>
  <c r="Z13" i="2"/>
  <c r="T13" i="2"/>
  <c r="S13" i="2"/>
  <c r="Y13" i="2"/>
  <c r="X12" i="2"/>
  <c r="W12" i="2"/>
  <c r="V12" i="2"/>
  <c r="U12" i="2"/>
  <c r="Z12" i="2"/>
  <c r="T12" i="2"/>
  <c r="S12" i="2"/>
  <c r="Y12" i="2"/>
  <c r="X11" i="2"/>
  <c r="W11" i="2"/>
  <c r="V11" i="2"/>
  <c r="U11" i="2"/>
  <c r="Z11" i="2"/>
  <c r="T11" i="2"/>
  <c r="S11" i="2"/>
  <c r="Y11" i="2"/>
  <c r="X10" i="2"/>
  <c r="W10" i="2"/>
  <c r="V10" i="2"/>
  <c r="U10" i="2"/>
  <c r="Z10" i="2"/>
  <c r="T10" i="2"/>
  <c r="S10" i="2"/>
  <c r="Y10" i="2"/>
  <c r="X9" i="2"/>
  <c r="W9" i="2"/>
  <c r="V9" i="2"/>
  <c r="U9" i="2"/>
  <c r="Z9" i="2"/>
  <c r="T9" i="2"/>
  <c r="S9" i="2"/>
  <c r="Y9" i="2"/>
  <c r="X8" i="2"/>
  <c r="W8" i="2"/>
  <c r="V8" i="2"/>
  <c r="U8" i="2"/>
  <c r="Z8" i="2"/>
  <c r="T8" i="2"/>
  <c r="S8" i="2"/>
  <c r="Y8" i="2"/>
  <c r="X7" i="2"/>
  <c r="W7" i="2"/>
  <c r="V7" i="2"/>
  <c r="U7" i="2"/>
  <c r="Z7" i="2"/>
  <c r="T7" i="2"/>
  <c r="S7" i="2"/>
  <c r="Y7" i="2"/>
  <c r="X6" i="2"/>
  <c r="W6" i="2"/>
  <c r="V6" i="2"/>
  <c r="U6" i="2"/>
  <c r="Z6" i="2"/>
  <c r="T6" i="2"/>
  <c r="S6" i="2"/>
  <c r="Y6" i="2"/>
  <c r="X5" i="2"/>
  <c r="W5" i="2"/>
  <c r="V5" i="2"/>
  <c r="U5" i="2"/>
  <c r="Z5" i="2"/>
  <c r="T5" i="2"/>
  <c r="S5" i="2"/>
  <c r="Y5" i="2"/>
  <c r="X4" i="2"/>
  <c r="W4" i="2"/>
  <c r="V4" i="2"/>
  <c r="U4" i="2"/>
  <c r="Z4" i="2"/>
  <c r="T4" i="2"/>
  <c r="S4" i="2"/>
  <c r="Y4" i="2"/>
  <c r="X3" i="2"/>
  <c r="W3" i="2"/>
  <c r="V3" i="2"/>
  <c r="U3" i="2"/>
  <c r="Z3" i="2"/>
  <c r="T3" i="2"/>
  <c r="S3" i="2"/>
  <c r="Y3" i="2"/>
  <c r="X2" i="2"/>
  <c r="W2" i="2"/>
  <c r="V2" i="2"/>
  <c r="U2" i="2"/>
  <c r="Z2" i="2"/>
  <c r="T2" i="2"/>
  <c r="S2" i="2"/>
  <c r="Y2" i="2"/>
  <c r="Z61" i="2"/>
  <c r="Z69" i="2"/>
  <c r="Z71" i="2"/>
  <c r="Z73" i="2"/>
  <c r="Z75" i="2"/>
  <c r="Z77" i="2"/>
  <c r="Z79" i="2"/>
  <c r="Z81" i="2"/>
  <c r="Z83" i="2"/>
  <c r="Z85" i="2"/>
  <c r="Z87" i="2"/>
  <c r="Z89" i="2"/>
  <c r="Z91" i="2"/>
  <c r="Z93" i="2"/>
  <c r="Z95" i="2"/>
  <c r="Z97" i="2"/>
  <c r="Z99" i="2"/>
  <c r="Z101" i="2"/>
  <c r="Z103" i="2"/>
  <c r="Z105" i="2"/>
  <c r="Z107" i="2"/>
  <c r="Z109" i="2"/>
  <c r="Z111" i="2"/>
  <c r="Z113" i="2"/>
  <c r="Z115" i="2"/>
  <c r="Z117" i="2"/>
  <c r="Z119" i="2"/>
  <c r="Z121" i="2"/>
  <c r="Y68" i="2"/>
  <c r="Z53" i="2"/>
  <c r="Z176" i="2"/>
  <c r="Z178" i="2"/>
  <c r="Z180" i="2"/>
  <c r="Z182" i="2"/>
  <c r="Z184" i="2"/>
  <c r="Z186" i="2"/>
  <c r="Z188" i="2"/>
  <c r="Z190" i="2"/>
  <c r="Z261" i="2"/>
  <c r="Z46" i="2"/>
  <c r="Z48" i="2"/>
  <c r="Z50" i="2"/>
  <c r="Y52" i="2"/>
  <c r="Z52" i="2"/>
  <c r="Y54" i="2"/>
  <c r="Z54" i="2"/>
  <c r="Y55" i="2"/>
  <c r="Z57" i="2"/>
  <c r="Y60" i="2"/>
  <c r="Z60" i="2"/>
  <c r="Y62" i="2"/>
  <c r="Z62" i="2"/>
  <c r="Y63" i="2"/>
  <c r="Z65" i="2"/>
  <c r="Z67" i="2"/>
  <c r="Z68" i="2"/>
  <c r="Y69" i="2"/>
  <c r="Y70" i="2"/>
  <c r="Z70" i="2"/>
  <c r="Y71" i="2"/>
  <c r="Y72" i="2"/>
  <c r="Z72" i="2"/>
  <c r="Y73" i="2"/>
  <c r="Y74" i="2"/>
  <c r="Z74" i="2"/>
  <c r="Y75" i="2"/>
  <c r="Y76" i="2"/>
  <c r="Z76" i="2"/>
  <c r="Y77" i="2"/>
  <c r="Y78" i="2"/>
  <c r="Z78" i="2"/>
  <c r="Y79" i="2"/>
  <c r="Y80" i="2"/>
  <c r="Z80" i="2"/>
  <c r="Y81" i="2"/>
  <c r="Y82" i="2"/>
  <c r="Z82" i="2"/>
  <c r="Y83" i="2"/>
  <c r="Y84" i="2"/>
  <c r="Z84" i="2"/>
  <c r="Y85" i="2"/>
  <c r="Y86" i="2"/>
  <c r="Z86" i="2"/>
  <c r="Y87" i="2"/>
  <c r="Y88" i="2"/>
  <c r="Z88" i="2"/>
  <c r="Y89" i="2"/>
  <c r="Y90" i="2"/>
  <c r="Z90" i="2"/>
  <c r="Y91" i="2"/>
  <c r="Y92" i="2"/>
  <c r="Z92" i="2"/>
  <c r="Y93" i="2"/>
  <c r="Y94" i="2"/>
  <c r="Z94" i="2"/>
  <c r="Y95" i="2"/>
  <c r="Y96" i="2"/>
  <c r="Z96" i="2"/>
  <c r="Y97" i="2"/>
  <c r="Y98" i="2"/>
  <c r="Z98" i="2"/>
  <c r="Y99" i="2"/>
  <c r="Y100" i="2"/>
  <c r="Z100" i="2"/>
  <c r="Y101" i="2"/>
  <c r="Y102" i="2"/>
  <c r="Z102" i="2"/>
  <c r="Y103" i="2"/>
  <c r="Y104" i="2"/>
  <c r="Z104" i="2"/>
  <c r="Y105" i="2"/>
  <c r="Y106" i="2"/>
  <c r="Z106" i="2"/>
  <c r="Y107" i="2"/>
  <c r="Y108" i="2"/>
  <c r="Z108" i="2"/>
  <c r="Y109" i="2"/>
  <c r="Y110" i="2"/>
  <c r="Z110" i="2"/>
  <c r="Y111" i="2"/>
  <c r="Y112" i="2"/>
  <c r="Z112" i="2"/>
  <c r="Y113" i="2"/>
  <c r="Y114" i="2"/>
  <c r="Z114" i="2"/>
  <c r="Y115" i="2"/>
  <c r="Y116" i="2"/>
  <c r="Z116" i="2"/>
  <c r="Y117" i="2"/>
  <c r="Y118" i="2"/>
  <c r="Z118" i="2"/>
  <c r="Y119" i="2"/>
  <c r="Y120" i="2"/>
  <c r="Z120" i="2"/>
  <c r="Y121" i="2"/>
  <c r="Y122" i="2"/>
  <c r="Z122" i="2"/>
  <c r="Y123" i="2"/>
  <c r="Z123" i="2"/>
  <c r="Y124" i="2"/>
  <c r="Z124" i="2"/>
  <c r="Y125" i="2"/>
  <c r="Z125" i="2"/>
  <c r="Y126" i="2"/>
  <c r="Z126" i="2"/>
  <c r="Y127" i="2"/>
  <c r="Z127" i="2"/>
  <c r="Y128" i="2"/>
  <c r="Z128" i="2"/>
  <c r="Y129" i="2"/>
  <c r="Z129" i="2"/>
  <c r="Y130" i="2"/>
  <c r="Z130" i="2"/>
  <c r="Y131" i="2"/>
  <c r="Z131" i="2"/>
  <c r="Y132" i="2"/>
  <c r="Z132" i="2"/>
  <c r="Y133" i="2"/>
  <c r="Z133" i="2"/>
  <c r="Y134" i="2"/>
  <c r="Z134" i="2"/>
  <c r="Y135" i="2"/>
  <c r="Z135" i="2"/>
  <c r="Y136" i="2"/>
  <c r="Z136" i="2"/>
  <c r="Y137" i="2"/>
  <c r="Z137" i="2"/>
  <c r="Y138" i="2"/>
  <c r="Z138" i="2"/>
  <c r="Y139" i="2"/>
  <c r="Z139" i="2"/>
  <c r="Y140" i="2"/>
  <c r="Z140" i="2"/>
  <c r="Y141" i="2"/>
  <c r="Z141" i="2"/>
  <c r="Y142" i="2"/>
  <c r="Z142" i="2"/>
  <c r="Y143" i="2"/>
  <c r="Z143" i="2"/>
  <c r="Y144" i="2"/>
  <c r="Z144" i="2"/>
  <c r="Y145" i="2"/>
  <c r="Z145" i="2"/>
  <c r="Y146" i="2"/>
  <c r="Z146" i="2"/>
  <c r="Y147" i="2"/>
  <c r="Z147" i="2"/>
  <c r="Y148" i="2"/>
  <c r="Z148" i="2"/>
  <c r="Y149" i="2"/>
  <c r="Z149" i="2"/>
  <c r="Y150" i="2"/>
  <c r="Z150" i="2"/>
  <c r="Y151" i="2"/>
  <c r="Z151" i="2"/>
  <c r="Y152" i="2"/>
  <c r="Z152" i="2"/>
  <c r="Y153" i="2"/>
  <c r="Z153" i="2"/>
  <c r="Y154" i="2"/>
  <c r="Z154" i="2"/>
  <c r="Y155" i="2"/>
  <c r="Z155" i="2"/>
  <c r="Y156" i="2"/>
  <c r="Z156" i="2"/>
  <c r="Y157" i="2"/>
  <c r="Z157" i="2"/>
  <c r="Y158" i="2"/>
  <c r="Z158" i="2"/>
  <c r="Y159" i="2"/>
  <c r="Z159" i="2"/>
  <c r="Y160" i="2"/>
  <c r="Z160" i="2"/>
  <c r="Y161" i="2"/>
  <c r="Z161" i="2"/>
  <c r="Y162" i="2"/>
  <c r="Z162" i="2"/>
  <c r="Y163" i="2"/>
  <c r="Z163" i="2"/>
  <c r="Y164" i="2"/>
  <c r="Z164" i="2"/>
  <c r="Y165" i="2"/>
  <c r="Z165" i="2"/>
  <c r="Z194" i="2"/>
  <c r="Y166" i="2"/>
  <c r="Z166" i="2"/>
  <c r="Y167" i="2"/>
  <c r="Z167" i="2"/>
  <c r="Y168" i="2"/>
  <c r="Z168" i="2"/>
  <c r="Y169" i="2"/>
  <c r="Z169" i="2"/>
  <c r="Y170" i="2"/>
  <c r="Z170" i="2"/>
  <c r="Y171" i="2"/>
  <c r="Z171" i="2"/>
  <c r="Y172" i="2"/>
  <c r="Z172" i="2"/>
  <c r="Y173" i="2"/>
  <c r="Z173" i="2"/>
  <c r="Y174" i="2"/>
  <c r="Z174" i="2"/>
  <c r="Y175" i="2"/>
  <c r="Z175" i="2"/>
  <c r="Y176" i="2"/>
  <c r="Y177" i="2"/>
  <c r="Z177" i="2"/>
  <c r="Y178" i="2"/>
  <c r="Y179" i="2"/>
  <c r="Z179" i="2"/>
  <c r="Y180" i="2"/>
  <c r="Y181" i="2"/>
  <c r="Z181" i="2"/>
  <c r="Y182" i="2"/>
  <c r="Y183" i="2"/>
  <c r="Z183" i="2"/>
  <c r="Y184" i="2"/>
  <c r="Y185" i="2"/>
  <c r="Z185" i="2"/>
  <c r="Y186" i="2"/>
  <c r="Y187" i="2"/>
  <c r="Z187" i="2"/>
  <c r="Y188" i="2"/>
  <c r="Y189" i="2"/>
  <c r="Z189" i="2"/>
  <c r="Y190" i="2"/>
  <c r="Y191" i="2"/>
  <c r="Z191" i="2"/>
  <c r="Z192" i="2"/>
  <c r="Y193" i="2"/>
  <c r="Z193" i="2"/>
  <c r="Y194" i="2"/>
  <c r="Z196" i="2"/>
  <c r="Z198" i="2"/>
  <c r="Z200" i="2"/>
  <c r="Z202" i="2"/>
  <c r="Z204" i="2"/>
  <c r="Z206" i="2"/>
  <c r="Z208" i="2"/>
  <c r="Z210" i="2"/>
  <c r="Z212" i="2"/>
  <c r="Z214" i="2"/>
  <c r="Z216" i="2"/>
  <c r="Z218" i="2"/>
  <c r="Z220" i="2"/>
  <c r="Z222" i="2"/>
  <c r="Z224" i="2"/>
  <c r="Z241" i="2"/>
  <c r="Z243" i="2"/>
  <c r="Z245" i="2"/>
  <c r="Z247" i="2"/>
  <c r="Z249" i="2"/>
  <c r="Z251" i="2"/>
  <c r="Z253" i="2"/>
  <c r="Z255" i="2"/>
  <c r="Y260" i="2"/>
  <c r="Z260" i="2"/>
  <c r="Y262" i="2"/>
  <c r="Z262" i="2"/>
  <c r="Y263" i="2"/>
  <c r="Z265" i="2"/>
  <c r="Z267" i="2"/>
  <c r="Z269" i="2"/>
  <c r="Z271" i="2"/>
  <c r="Z273" i="2"/>
  <c r="Z275" i="2"/>
  <c r="Z277" i="2"/>
  <c r="Y53" i="2"/>
  <c r="Y57" i="2"/>
  <c r="Y61" i="2"/>
  <c r="Y65" i="2"/>
  <c r="Y192" i="2"/>
  <c r="Y257" i="2"/>
  <c r="Y261" i="2"/>
</calcChain>
</file>

<file path=xl/comments1.xml><?xml version="1.0" encoding="utf-8"?>
<comments xmlns="http://schemas.openxmlformats.org/spreadsheetml/2006/main">
  <authors>
    <author>Capera Romero Laura Marcela</author>
  </authors>
  <commentList>
    <comment ref="W1" authorId="0">
      <text>
        <r>
          <rPr>
            <b/>
            <sz val="9"/>
            <color indexed="81"/>
            <rFont val="Tahoma"/>
            <family val="2"/>
          </rPr>
          <t>Capera Romero Laura Marcela:</t>
        </r>
        <r>
          <rPr>
            <sz val="9"/>
            <color indexed="81"/>
            <rFont val="Tahoma"/>
            <family val="2"/>
          </rPr>
          <t xml:space="preserve">
Series externas foto: titularizaciones nominales
Tabla dinámica: deflactor IPC</t>
        </r>
      </text>
    </comment>
  </commentList>
</comments>
</file>

<file path=xl/sharedStrings.xml><?xml version="1.0" encoding="utf-8"?>
<sst xmlns="http://schemas.openxmlformats.org/spreadsheetml/2006/main" count="117" uniqueCount="85">
  <si>
    <t>Fecha</t>
  </si>
  <si>
    <t>Consumo</t>
  </si>
  <si>
    <t>Vivienda</t>
  </si>
  <si>
    <t>Crecimiento real anual del endeudamiento (eje derecho)</t>
  </si>
  <si>
    <t>Composición y crecimiento real anual del endeudamiento de los hogares</t>
  </si>
  <si>
    <t>A. Establecimientos de crédito, sector solidario y FNA</t>
  </si>
  <si>
    <t xml:space="preserve">Fuente: Superintendencia Financiera de Colombia, Superintendencia de la Economía Solidaria y Titularizadora de Colombia; cálculos del Banco de la República. </t>
  </si>
  <si>
    <t>Nota: para las CAC se estimó el saldo de la cartera de vivienda y consumo para los meses de julio, agosto y septiembre de 2013 por problemas de información. Dado que la información de los fondos de empleados es anual, se supone una senda de crecimiento lineal para su cartera en cada trimestre. La cartera de consumo contiene el leasing de consumo.</t>
  </si>
  <si>
    <t>Cartera consumo real</t>
  </si>
  <si>
    <t>Leasing Consumo Neto real</t>
  </si>
  <si>
    <t>Cartera hipotecaria real</t>
  </si>
  <si>
    <t>Titularizaciones multiplicada por 1000= miles de pesos</t>
  </si>
  <si>
    <t>Titularizaciones reales</t>
  </si>
  <si>
    <t>Leasing habitacional real</t>
  </si>
  <si>
    <t>Consumo total real</t>
  </si>
  <si>
    <t>Cartera vivienda+leasing +titularizaciones REAL</t>
  </si>
  <si>
    <t>Deflactor junio 2014</t>
  </si>
  <si>
    <t>B. Establecimientos de crédito</t>
  </si>
  <si>
    <t xml:space="preserve">Fuente: Superintendencia Financiera de Colombia y Titularizadora Colombiana ; cálculos del Banco de la República. </t>
  </si>
  <si>
    <t>Cartera de consumo con leasing (Superfinanciera)</t>
  </si>
  <si>
    <t>Cartera de vivienda (Superfinanciera)</t>
  </si>
  <si>
    <t>Titularizaciones</t>
  </si>
  <si>
    <t>Leasing habitacional</t>
  </si>
  <si>
    <t>Consumo (sector solidario)</t>
  </si>
  <si>
    <t>Vivienda (sector solidario)</t>
  </si>
  <si>
    <t>Total Consumo</t>
  </si>
  <si>
    <t>Total Vivienda</t>
  </si>
  <si>
    <t>Total sector financiero (con FNA)</t>
  </si>
  <si>
    <t>Total sector solidario</t>
  </si>
  <si>
    <t>TOTAL</t>
  </si>
  <si>
    <t>EC</t>
  </si>
  <si>
    <t>EC+FNA</t>
  </si>
  <si>
    <t>EC+FNA+Sector solidario</t>
  </si>
  <si>
    <t>Nota: el PIB real per cápita de diciembre de 2014 se calculó sobre una proyección sobre el crecimiento real anual del PIB trimestral de 4,0%.</t>
  </si>
  <si>
    <t xml:space="preserve">Fuente: Superintendencia Financiera de Colombia, Superintendencia de la Economía Solidaria, Titularizadora de Colombia y DANE; cálculos del Banco de la República. </t>
  </si>
  <si>
    <t>A. Carteras de consumo y de vivienda sobre PIB</t>
  </si>
  <si>
    <t>Gasto en consumo de los hogares</t>
  </si>
  <si>
    <t>Cartera de consumo (eje derecho)</t>
  </si>
  <si>
    <t>PIB real per cápita</t>
  </si>
  <si>
    <t>Crecimientos reales anuales del gasto en consumo de los hogares, PIB per cápita y de la cartera de consumo</t>
  </si>
  <si>
    <t>Nota: el PIB real per cápita de diciembre de 2014 se calculó sobre una proyección del crecimiento real anual del PIB trimestral de 4,0%.</t>
  </si>
  <si>
    <t>Fuentes: DANE y Superintendencia Financiera de Colombia; cálculos del Banco de la República.</t>
  </si>
  <si>
    <t xml:space="preserve">Exigencias créditos de consumo </t>
  </si>
  <si>
    <t>Variación real anual cartera consumo hogares (eje derecho)</t>
  </si>
  <si>
    <t>Fuente: Encuesta sobre la situación del crédito en Colombia de diciembre de 2014; cálculos del Banco de la República.</t>
  </si>
  <si>
    <t>Cambios en las exigencias en la asignación de nuevos créditos en la cartera de consumo otorgados por Bancos</t>
  </si>
  <si>
    <t>VIS</t>
  </si>
  <si>
    <t>No VIS</t>
  </si>
  <si>
    <t>Total</t>
  </si>
  <si>
    <t>Nueva (VIS)</t>
  </si>
  <si>
    <t>Usada (VIS)</t>
  </si>
  <si>
    <t>Total VIS</t>
  </si>
  <si>
    <t>Nueva (no VIS)</t>
  </si>
  <si>
    <t>Usada (no VIS)</t>
  </si>
  <si>
    <t>Total No VIS</t>
  </si>
  <si>
    <t>Fuente: Asobancaria con base en reportes de AV Villas, Banco Caja Social, Bancolombia, BBVA, Colpatria y Davivienda</t>
  </si>
  <si>
    <t>B. Carteras de consumo y de vivienda sobre ingreso disponible</t>
  </si>
  <si>
    <t>LTV</t>
  </si>
  <si>
    <t>A. VIS</t>
  </si>
  <si>
    <t>Cuentas de ahorro</t>
  </si>
  <si>
    <t>CDT</t>
  </si>
  <si>
    <t>Cuenta corriente</t>
  </si>
  <si>
    <t>Crecimiento real anual depósitos (eje derecho)</t>
  </si>
  <si>
    <t>Fuente: Superintendencia Financiera de Colombia; cálculos del Banco de la República.</t>
  </si>
  <si>
    <t>Composición y crecimiento real anual de los depósitos de los hogares</t>
  </si>
  <si>
    <t>Año</t>
  </si>
  <si>
    <t>Carga financiera de los hogares</t>
  </si>
  <si>
    <t xml:space="preserve">2013 (e) </t>
  </si>
  <si>
    <t xml:space="preserve">2014 (e) </t>
  </si>
  <si>
    <t>(e) estimado.</t>
  </si>
  <si>
    <t>Fuentes: Superintendencia Financiera de Colombia y DANE; cálculos del Banco de la República.</t>
  </si>
  <si>
    <t>Nota: Se asume que el plazo de amortización de los créditos de consumo y vivienda del sector solidario es constante e igual al de los establecimientos de crédito.</t>
  </si>
  <si>
    <t>Fuente: Superintendencia Financiera de Colombia, Superintendencia de la Economía Solidaria, Titularizadora de Colombia y DANE; cálculos del Banco de la República.</t>
  </si>
  <si>
    <t>Carga financiera de los hogares por modalidad de crédito (incluidas las amortizaciones)</t>
  </si>
  <si>
    <t>A. Carga financiera consumo</t>
  </si>
  <si>
    <t>A. Carga financiera vivienda</t>
  </si>
  <si>
    <t>B. No VIS</t>
  </si>
  <si>
    <t>Índice de expectativas de los consumidores</t>
  </si>
  <si>
    <t>Crecimiento del consumo anual (eje derecho)</t>
  </si>
  <si>
    <t xml:space="preserve">Índice de expectativas de los consumidores y crecimiento real anual del gasto en consumo de los hogares </t>
  </si>
  <si>
    <t>Fuentes: Fedesarrollo y DANE; cálculos del Banco de la República</t>
  </si>
  <si>
    <t>Índice de intención de compra de vivienda (IICV)</t>
  </si>
  <si>
    <t>Índice de intención de compra de bienes durables (IICB)</t>
  </si>
  <si>
    <t>Índices de intención de compra de vivienda y bienes durables</t>
  </si>
  <si>
    <t xml:space="preserve">Fuente: Fedesarrollo </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</si>
</sst>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1" formatCode="_(* #,##0_);_(* \(#,##0\);_(* &quot;-&quot;_);_(@_)"/>
    <numFmt numFmtId="43" formatCode="_(* #,##0.00_);_(* \(#,##0.00\);_(* &quot;-&quot;??_);_(@_)"/>
    <numFmt numFmtId="164" formatCode="0.0%"/>
    <numFmt numFmtId="165" formatCode="_(* #,##0.0_);_(* \(#,##0.0\);_(* &quot;-&quot;??_);_(@_)"/>
    <numFmt numFmtId="166" formatCode="_ * #,##0.00_ ;_ * \-#,##0.00_ ;_ * &quot;-&quot;??_ ;_ @_ "/>
    <numFmt numFmtId="167" formatCode="_ * #,##0_ ;_ * \-#,##0_ ;_ * &quot;-&quot;??_ ;_ @_ "/>
    <numFmt numFmtId="168" formatCode="#,##0.0"/>
    <numFmt numFmtId="169" formatCode="_ * #,##0.000_ ;_ * \-#,##0.000_ ;_ * &quot;-&quot;??_ ;_ @_ "/>
    <numFmt numFmtId="170" formatCode="0.0"/>
    <numFmt numFmtId="171" formatCode="_(* #,##0_);_(* \(#,##0\);_(* &quot;-&quot;??_);_(@_)"/>
    <numFmt numFmtId="172" formatCode="#,"/>
    <numFmt numFmtId="173" formatCode="0.00000000"/>
    <numFmt numFmtId="174" formatCode="_ [$€-2]\ * #,##0.00_ ;_ [$€-2]\ * \-#,##0.00_ ;_ [$€-2]\ * &quot;-&quot;??_ "/>
    <numFmt numFmtId="175" formatCode="_([$€]* #,##0.00_);_([$€]* \(#,##0.00\);_([$€]* &quot;-&quot;??_);_(@_)"/>
    <numFmt numFmtId="176" formatCode="_-* #,##0.00\ [$€]_-;\-* #,##0.00\ [$€]_-;_-* &quot;-&quot;??\ [$€]_-;_-@_-"/>
    <numFmt numFmtId="177" formatCode="#,##0.0___);\-#,##0.0___);* @___)"/>
    <numFmt numFmtId="178" formatCode="#,##0.0_____);\-#,##0.0_____);* @_____)"/>
    <numFmt numFmtId="179" formatCode="#,##0.0________;\-#,##0.0________;* @________"/>
    <numFmt numFmtId="180" formatCode="#,##0.0__________;\-#,##0.0__________;* @__________"/>
    <numFmt numFmtId="181" formatCode="#,##0.0____________;\-#,##0.0____________;* @____________"/>
    <numFmt numFmtId="182" formatCode="#,##0.0_______________);\-#,##0.0_______________);* @_______________)"/>
    <numFmt numFmtId="183" formatCode="#,##0.0%___);\-#,##0.0%___);* @___)"/>
    <numFmt numFmtId="184" formatCode="#,##0.0%_____);\-#,##0.0%_____);* @_____)"/>
    <numFmt numFmtId="185" formatCode="#,##0.0%________;\-#,##0.0%________;* @________"/>
    <numFmt numFmtId="186" formatCode="#,##0.0%__________;\-#,##0.0%__________;* @__________"/>
    <numFmt numFmtId="187" formatCode="#,##0.0%____________;\-#,##0.0%____________;* @____________"/>
    <numFmt numFmtId="188" formatCode="_-* #,##0.00_-;\-* #,##0.00_-;_-* &quot;-&quot;??_-;_-@_-"/>
    <numFmt numFmtId="189" formatCode="_(* #,##0.00_);_(* \(\ #,##0.00\ \);_(* &quot;-&quot;??_);_(\ @_ \)"/>
    <numFmt numFmtId="190" formatCode="_-* #,##0.00\ _€_-;\-* #,##0.00\ _€_-;_-* &quot;-&quot;??\ _€_-;_-@_-"/>
    <numFmt numFmtId="191" formatCode="_-&quot;$&quot;* #,##0_-;\-&quot;$&quot;* #,##0_-;_-&quot;$&quot;* &quot;-&quot;_-;_-@_-"/>
    <numFmt numFmtId="192" formatCode="_ &quot;$&quot;\ * #,##0.00_ ;_ &quot;$&quot;\ * \-#,##0.00_ ;_ &quot;$&quot;\ * &quot;-&quot;??_ ;_ @_ "/>
    <numFmt numFmtId="193" formatCode="General_)"/>
    <numFmt numFmtId="194" formatCode="_-* #,##0.0\ _P_t_a_-;\-* #,##0.0\ _P_t_a_-;_-* &quot;-&quot;\ _P_t_a_-;_-@_-"/>
    <numFmt numFmtId="195" formatCode="0.000"/>
    <numFmt numFmtId="196" formatCode="[$-C0A]mmm\-yy;@"/>
    <numFmt numFmtId="197" formatCode="0.000000%"/>
  </numFmts>
  <fonts count="7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Times New Roman"/>
      <family val="1"/>
    </font>
    <font>
      <b/>
      <sz val="11"/>
      <name val="Times New Roman"/>
      <family val="1"/>
    </font>
    <font>
      <b/>
      <sz val="11"/>
      <color theme="9" tint="-0.499984740745262"/>
      <name val="Times New Roman"/>
      <family val="1"/>
    </font>
    <font>
      <sz val="11"/>
      <color theme="7" tint="-0.249977111117893"/>
      <name val="Times New Roman"/>
      <family val="1"/>
    </font>
    <font>
      <sz val="11"/>
      <name val="Times New (W1)"/>
    </font>
    <font>
      <sz val="11"/>
      <color indexed="8"/>
      <name val="Calibri"/>
      <family val="2"/>
    </font>
    <font>
      <sz val="8"/>
      <name val="Arial"/>
      <family val="2"/>
    </font>
    <font>
      <sz val="10"/>
      <color indexed="10"/>
      <name val="Arial"/>
      <family val="2"/>
    </font>
    <font>
      <b/>
      <sz val="11"/>
      <color theme="9" tint="-0.499984740745262"/>
      <name val="Calibri"/>
      <family val="2"/>
      <scheme val="minor"/>
    </font>
    <font>
      <b/>
      <sz val="10"/>
      <color theme="9" tint="-0.499984740745262"/>
      <name val="Arial"/>
      <family val="2"/>
    </font>
    <font>
      <b/>
      <sz val="8"/>
      <color theme="9" tint="-0.499984740745262"/>
      <name val="Arial"/>
      <family val="2"/>
    </font>
    <font>
      <sz val="10"/>
      <color indexed="8"/>
      <name val="Arial"/>
      <family val="2"/>
    </font>
    <font>
      <b/>
      <sz val="10"/>
      <name val="Arial"/>
      <family val="2"/>
    </font>
    <font>
      <b/>
      <sz val="8"/>
      <name val="Arial"/>
      <family val="2"/>
    </font>
    <font>
      <b/>
      <sz val="10"/>
      <color indexed="8"/>
      <name val="Arial"/>
      <family val="2"/>
    </font>
    <font>
      <sz val="1"/>
      <color indexed="16"/>
      <name val="Courier"/>
      <family val="3"/>
    </font>
    <font>
      <sz val="11"/>
      <color indexed="8"/>
      <name val="Arial Narrow"/>
      <family val="2"/>
    </font>
    <font>
      <sz val="11"/>
      <color indexed="9"/>
      <name val="Arial Narrow"/>
      <family val="2"/>
    </font>
    <font>
      <sz val="11"/>
      <color indexed="9"/>
      <name val="Calibri"/>
      <family val="2"/>
    </font>
    <font>
      <sz val="11"/>
      <color indexed="17"/>
      <name val="Arial Narrow"/>
      <family val="2"/>
    </font>
    <font>
      <sz val="11"/>
      <color indexed="17"/>
      <name val="Calibri"/>
      <family val="2"/>
    </font>
    <font>
      <b/>
      <sz val="11"/>
      <color indexed="52"/>
      <name val="Arial Narrow"/>
      <family val="2"/>
    </font>
    <font>
      <b/>
      <sz val="11"/>
      <color indexed="52"/>
      <name val="Calibri"/>
      <family val="2"/>
    </font>
    <font>
      <b/>
      <sz val="11"/>
      <color indexed="9"/>
      <name val="Arial Narrow"/>
      <family val="2"/>
    </font>
    <font>
      <b/>
      <sz val="11"/>
      <color indexed="9"/>
      <name val="Calibri"/>
      <family val="2"/>
    </font>
    <font>
      <sz val="11"/>
      <color indexed="52"/>
      <name val="Arial Narrow"/>
      <family val="2"/>
    </font>
    <font>
      <sz val="11"/>
      <color indexed="52"/>
      <name val="Calibri"/>
      <family val="2"/>
    </font>
    <font>
      <b/>
      <sz val="11"/>
      <color indexed="56"/>
      <name val="Arial Narrow"/>
      <family val="2"/>
    </font>
    <font>
      <b/>
      <sz val="11"/>
      <color indexed="56"/>
      <name val="Calibri"/>
      <family val="2"/>
    </font>
    <font>
      <sz val="11"/>
      <color indexed="62"/>
      <name val="Arial Narrow"/>
      <family val="2"/>
    </font>
    <font>
      <sz val="11"/>
      <color indexed="62"/>
      <name val="Calibri"/>
      <family val="2"/>
    </font>
    <font>
      <sz val="9"/>
      <color indexed="8"/>
      <name val="Arial"/>
      <family val="2"/>
    </font>
    <font>
      <sz val="9"/>
      <name val="Arial"/>
      <family val="2"/>
    </font>
    <font>
      <u/>
      <sz val="11"/>
      <color indexed="12"/>
      <name val="Calibri"/>
      <family val="2"/>
    </font>
    <font>
      <u/>
      <sz val="11"/>
      <color theme="10"/>
      <name val="Calibri"/>
      <family val="2"/>
    </font>
    <font>
      <u/>
      <sz val="11"/>
      <color theme="10"/>
      <name val="Calibri"/>
      <family val="2"/>
      <scheme val="minor"/>
    </font>
    <font>
      <u/>
      <sz val="10"/>
      <color indexed="12"/>
      <name val="Arial"/>
      <family val="2"/>
    </font>
    <font>
      <sz val="11"/>
      <color indexed="20"/>
      <name val="Arial Narrow"/>
      <family val="2"/>
    </font>
    <font>
      <sz val="11"/>
      <color indexed="20"/>
      <name val="Calibri"/>
      <family val="2"/>
    </font>
    <font>
      <sz val="10"/>
      <name val="MS Sans Serif"/>
      <family val="2"/>
    </font>
    <font>
      <sz val="10"/>
      <name val="Tahoma"/>
      <family val="2"/>
    </font>
    <font>
      <sz val="11"/>
      <color indexed="60"/>
      <name val="Arial Narrow"/>
      <family val="2"/>
    </font>
    <font>
      <sz val="11"/>
      <color indexed="60"/>
      <name val="Calibri"/>
      <family val="2"/>
    </font>
    <font>
      <sz val="10"/>
      <name val="Courier"/>
      <family val="3"/>
    </font>
    <font>
      <sz val="11"/>
      <color theme="1"/>
      <name val="Arial Narrow"/>
      <family val="2"/>
    </font>
    <font>
      <sz val="12"/>
      <name val="Helv"/>
    </font>
    <font>
      <sz val="10"/>
      <name val="Times New Roman"/>
      <family val="1"/>
    </font>
    <font>
      <b/>
      <sz val="11"/>
      <color indexed="63"/>
      <name val="Arial Narrow"/>
      <family val="2"/>
    </font>
    <font>
      <b/>
      <sz val="11"/>
      <color indexed="63"/>
      <name val="Calibri"/>
      <family val="2"/>
    </font>
    <font>
      <sz val="11"/>
      <color indexed="10"/>
      <name val="Arial Narrow"/>
      <family val="2"/>
    </font>
    <font>
      <sz val="11"/>
      <color indexed="10"/>
      <name val="Calibri"/>
      <family val="2"/>
    </font>
    <font>
      <i/>
      <sz val="11"/>
      <color indexed="23"/>
      <name val="Arial Narrow"/>
      <family val="2"/>
    </font>
    <font>
      <i/>
      <sz val="11"/>
      <color indexed="23"/>
      <name val="Calibri"/>
      <family val="2"/>
    </font>
    <font>
      <b/>
      <sz val="15"/>
      <color indexed="56"/>
      <name val="Arial Narrow"/>
      <family val="2"/>
    </font>
    <font>
      <b/>
      <sz val="15"/>
      <color indexed="56"/>
      <name val="Calibri"/>
      <family val="2"/>
    </font>
    <font>
      <b/>
      <sz val="13"/>
      <color indexed="56"/>
      <name val="Arial Narrow"/>
      <family val="2"/>
    </font>
    <font>
      <b/>
      <sz val="13"/>
      <color indexed="56"/>
      <name val="Calibri"/>
      <family val="2"/>
    </font>
    <font>
      <b/>
      <sz val="18"/>
      <color indexed="56"/>
      <name val="Cambria"/>
      <family val="2"/>
    </font>
    <font>
      <b/>
      <sz val="11"/>
      <color indexed="8"/>
      <name val="Arial Narrow"/>
      <family val="2"/>
    </font>
    <font>
      <b/>
      <sz val="11"/>
      <color indexed="8"/>
      <name val="Calibri"/>
      <family val="2"/>
    </font>
    <font>
      <sz val="12"/>
      <color indexed="24"/>
      <name val="Modern"/>
      <family val="3"/>
      <charset val="255"/>
    </font>
    <font>
      <b/>
      <sz val="18"/>
      <color indexed="24"/>
      <name val="Modern"/>
      <family val="3"/>
      <charset val="255"/>
    </font>
    <font>
      <b/>
      <sz val="12"/>
      <color indexed="24"/>
      <name val="Modern"/>
      <family val="3"/>
      <charset val="255"/>
    </font>
    <font>
      <b/>
      <sz val="9"/>
      <color indexed="81"/>
      <name val="Tahoma"/>
      <family val="2"/>
    </font>
    <font>
      <sz val="9"/>
      <color indexed="81"/>
      <name val="Tahoma"/>
      <family val="2"/>
    </font>
    <font>
      <sz val="12"/>
      <name val="Times New Roman"/>
      <family val="1"/>
    </font>
    <font>
      <b/>
      <sz val="11"/>
      <color theme="1"/>
      <name val="Arial Narrow"/>
      <family val="2"/>
    </font>
    <font>
      <b/>
      <sz val="12"/>
      <name val="Arial Narrow"/>
      <family val="2"/>
    </font>
    <font>
      <sz val="12"/>
      <name val="Arial Narrow"/>
      <family val="2"/>
    </font>
    <font>
      <sz val="11"/>
      <color theme="1"/>
      <name val="Calibri"/>
      <family val="2"/>
    </font>
    <font>
      <sz val="11"/>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double">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bottom/>
      <diagonal/>
    </border>
  </borders>
  <cellStyleXfs count="2287">
    <xf numFmtId="0" fontId="0" fillId="0" borderId="0"/>
    <xf numFmtId="43" fontId="1" fillId="0" borderId="0" applyFont="0" applyFill="0" applyBorder="0" applyAlignment="0" applyProtection="0"/>
    <xf numFmtId="41" fontId="1" fillId="0" borderId="0" applyFont="0" applyFill="0" applyBorder="0" applyAlignment="0" applyProtection="0"/>
    <xf numFmtId="9" fontId="9"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15" fillId="0" borderId="0"/>
    <xf numFmtId="172" fontId="19" fillId="0" borderId="0">
      <protection locked="0"/>
    </xf>
    <xf numFmtId="172" fontId="19" fillId="0" borderId="0">
      <protection locked="0"/>
    </xf>
    <xf numFmtId="172" fontId="19" fillId="0" borderId="0">
      <protection locked="0"/>
    </xf>
    <xf numFmtId="173" fontId="3" fillId="0" borderId="0">
      <protection locked="0"/>
    </xf>
    <xf numFmtId="173" fontId="3" fillId="0" borderId="0">
      <protection locked="0"/>
    </xf>
    <xf numFmtId="173" fontId="3" fillId="0" borderId="0">
      <protection locked="0"/>
    </xf>
    <xf numFmtId="173" fontId="3" fillId="0" borderId="0">
      <protection locked="0"/>
    </xf>
    <xf numFmtId="172" fontId="19" fillId="0" borderId="0">
      <protection locked="0"/>
    </xf>
    <xf numFmtId="172" fontId="19" fillId="0" borderId="0">
      <protection locked="0"/>
    </xf>
    <xf numFmtId="172" fontId="19" fillId="0" borderId="0">
      <protection locked="0"/>
    </xf>
    <xf numFmtId="173" fontId="3" fillId="0" borderId="0">
      <protection locked="0"/>
    </xf>
    <xf numFmtId="173" fontId="3" fillId="0" borderId="0">
      <protection locked="0"/>
    </xf>
    <xf numFmtId="173" fontId="3" fillId="0" borderId="0">
      <protection locked="0"/>
    </xf>
    <xf numFmtId="173" fontId="3" fillId="0" borderId="0">
      <protection locked="0"/>
    </xf>
    <xf numFmtId="172" fontId="19" fillId="0" borderId="0">
      <protection locked="0"/>
    </xf>
    <xf numFmtId="172" fontId="19" fillId="0" borderId="0">
      <protection locked="0"/>
    </xf>
    <xf numFmtId="172" fontId="19" fillId="0" borderId="0">
      <protection locked="0"/>
    </xf>
    <xf numFmtId="173" fontId="3" fillId="0" borderId="0">
      <protection locked="0"/>
    </xf>
    <xf numFmtId="173" fontId="3" fillId="0" borderId="0">
      <protection locked="0"/>
    </xf>
    <xf numFmtId="173" fontId="3" fillId="0" borderId="0">
      <protection locked="0"/>
    </xf>
    <xf numFmtId="173" fontId="3" fillId="0" borderId="0">
      <protection locked="0"/>
    </xf>
    <xf numFmtId="172" fontId="19" fillId="0" borderId="0">
      <protection locked="0"/>
    </xf>
    <xf numFmtId="172" fontId="19" fillId="0" borderId="0">
      <protection locked="0"/>
    </xf>
    <xf numFmtId="172" fontId="19" fillId="0" borderId="0">
      <protection locked="0"/>
    </xf>
    <xf numFmtId="173" fontId="3" fillId="0" borderId="0">
      <protection locked="0"/>
    </xf>
    <xf numFmtId="173" fontId="3" fillId="0" borderId="0">
      <protection locked="0"/>
    </xf>
    <xf numFmtId="173" fontId="3" fillId="0" borderId="0">
      <protection locked="0"/>
    </xf>
    <xf numFmtId="173" fontId="3" fillId="0" borderId="0">
      <protection locked="0"/>
    </xf>
    <xf numFmtId="172" fontId="19" fillId="0" borderId="0">
      <protection locked="0"/>
    </xf>
    <xf numFmtId="172" fontId="19" fillId="0" borderId="0">
      <protection locked="0"/>
    </xf>
    <xf numFmtId="172" fontId="19" fillId="0" borderId="0">
      <protection locked="0"/>
    </xf>
    <xf numFmtId="173" fontId="3" fillId="0" borderId="0">
      <protection locked="0"/>
    </xf>
    <xf numFmtId="173" fontId="3" fillId="0" borderId="0">
      <protection locked="0"/>
    </xf>
    <xf numFmtId="173" fontId="3" fillId="0" borderId="0">
      <protection locked="0"/>
    </xf>
    <xf numFmtId="173" fontId="3" fillId="0" borderId="0">
      <protection locked="0"/>
    </xf>
    <xf numFmtId="172" fontId="19" fillId="0" borderId="0">
      <protection locked="0"/>
    </xf>
    <xf numFmtId="172" fontId="19" fillId="0" borderId="0">
      <protection locked="0"/>
    </xf>
    <xf numFmtId="172" fontId="19" fillId="0" borderId="0">
      <protection locked="0"/>
    </xf>
    <xf numFmtId="172" fontId="19" fillId="0" borderId="0">
      <protection locked="0"/>
    </xf>
    <xf numFmtId="172" fontId="19" fillId="0" borderId="0">
      <protection locked="0"/>
    </xf>
    <xf numFmtId="172" fontId="19" fillId="0" borderId="0">
      <protection locked="0"/>
    </xf>
    <xf numFmtId="173" fontId="3" fillId="0" borderId="0">
      <protection locked="0"/>
    </xf>
    <xf numFmtId="173" fontId="3" fillId="0" borderId="0">
      <protection locked="0"/>
    </xf>
    <xf numFmtId="173" fontId="3" fillId="0" borderId="0">
      <protection locked="0"/>
    </xf>
    <xf numFmtId="173" fontId="3" fillId="0" borderId="0">
      <protection locked="0"/>
    </xf>
    <xf numFmtId="173" fontId="3" fillId="0" borderId="0">
      <protection locked="0"/>
    </xf>
    <xf numFmtId="173" fontId="3" fillId="0" borderId="0">
      <protection locked="0"/>
    </xf>
    <xf numFmtId="173" fontId="3" fillId="0" borderId="0">
      <protection locked="0"/>
    </xf>
    <xf numFmtId="173" fontId="3" fillId="0" borderId="0">
      <protection locked="0"/>
    </xf>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0"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0"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0"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0" fillId="2" borderId="0" applyNumberFormat="0" applyBorder="0" applyAlignment="0" applyProtection="0"/>
    <xf numFmtId="0" fontId="9" fillId="2" borderId="0" applyNumberFormat="0" applyBorder="0" applyAlignment="0" applyProtection="0"/>
    <xf numFmtId="0" fontId="20" fillId="2" borderId="0" applyNumberFormat="0" applyBorder="0" applyAlignment="0" applyProtection="0"/>
    <xf numFmtId="0" fontId="9"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20"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20"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20"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20" fillId="3" borderId="0" applyNumberFormat="0" applyBorder="0" applyAlignment="0" applyProtection="0"/>
    <xf numFmtId="0" fontId="9" fillId="3" borderId="0" applyNumberFormat="0" applyBorder="0" applyAlignment="0" applyProtection="0"/>
    <xf numFmtId="0" fontId="20" fillId="3" borderId="0" applyNumberFormat="0" applyBorder="0" applyAlignment="0" applyProtection="0"/>
    <xf numFmtId="0" fontId="9"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0"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0"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0"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0" fillId="4" borderId="0" applyNumberFormat="0" applyBorder="0" applyAlignment="0" applyProtection="0"/>
    <xf numFmtId="0" fontId="9" fillId="4" borderId="0" applyNumberFormat="0" applyBorder="0" applyAlignment="0" applyProtection="0"/>
    <xf numFmtId="0" fontId="20" fillId="4" borderId="0" applyNumberFormat="0" applyBorder="0" applyAlignment="0" applyProtection="0"/>
    <xf numFmtId="0" fontId="9"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0" fillId="5" borderId="0" applyNumberFormat="0" applyBorder="0" applyAlignment="0" applyProtection="0"/>
    <xf numFmtId="0" fontId="9" fillId="5" borderId="0" applyNumberFormat="0" applyBorder="0" applyAlignment="0" applyProtection="0"/>
    <xf numFmtId="0" fontId="20" fillId="5" borderId="0" applyNumberFormat="0" applyBorder="0" applyAlignment="0" applyProtection="0"/>
    <xf numFmtId="0" fontId="9"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20"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20"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20"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20" fillId="6" borderId="0" applyNumberFormat="0" applyBorder="0" applyAlignment="0" applyProtection="0"/>
    <xf numFmtId="0" fontId="9" fillId="6" borderId="0" applyNumberFormat="0" applyBorder="0" applyAlignment="0" applyProtection="0"/>
    <xf numFmtId="0" fontId="20" fillId="6" borderId="0" applyNumberFormat="0" applyBorder="0" applyAlignment="0" applyProtection="0"/>
    <xf numFmtId="0" fontId="9"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0"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0"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0"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0" fillId="7" borderId="0" applyNumberFormat="0" applyBorder="0" applyAlignment="0" applyProtection="0"/>
    <xf numFmtId="0" fontId="9" fillId="7" borderId="0" applyNumberFormat="0" applyBorder="0" applyAlignment="0" applyProtection="0"/>
    <xf numFmtId="0" fontId="20" fillId="7" borderId="0" applyNumberFormat="0" applyBorder="0" applyAlignment="0" applyProtection="0"/>
    <xf numFmtId="0" fontId="9"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0"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0"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0"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0" fillId="8" borderId="0" applyNumberFormat="0" applyBorder="0" applyAlignment="0" applyProtection="0"/>
    <xf numFmtId="0" fontId="9" fillId="8" borderId="0" applyNumberFormat="0" applyBorder="0" applyAlignment="0" applyProtection="0"/>
    <xf numFmtId="0" fontId="20" fillId="8" borderId="0" applyNumberFormat="0" applyBorder="0" applyAlignment="0" applyProtection="0"/>
    <xf numFmtId="0" fontId="9"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0"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0"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0"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0" fillId="9" borderId="0" applyNumberFormat="0" applyBorder="0" applyAlignment="0" applyProtection="0"/>
    <xf numFmtId="0" fontId="9" fillId="9" borderId="0" applyNumberFormat="0" applyBorder="0" applyAlignment="0" applyProtection="0"/>
    <xf numFmtId="0" fontId="20" fillId="9" borderId="0" applyNumberFormat="0" applyBorder="0" applyAlignment="0" applyProtection="0"/>
    <xf numFmtId="0" fontId="9"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20"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20"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20"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20" fillId="10" borderId="0" applyNumberFormat="0" applyBorder="0" applyAlignment="0" applyProtection="0"/>
    <xf numFmtId="0" fontId="9" fillId="10" borderId="0" applyNumberFormat="0" applyBorder="0" applyAlignment="0" applyProtection="0"/>
    <xf numFmtId="0" fontId="20" fillId="10" borderId="0" applyNumberFormat="0" applyBorder="0" applyAlignment="0" applyProtection="0"/>
    <xf numFmtId="0" fontId="9"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0" fillId="5" borderId="0" applyNumberFormat="0" applyBorder="0" applyAlignment="0" applyProtection="0"/>
    <xf numFmtId="0" fontId="9" fillId="5" borderId="0" applyNumberFormat="0" applyBorder="0" applyAlignment="0" applyProtection="0"/>
    <xf numFmtId="0" fontId="20" fillId="5" borderId="0" applyNumberFormat="0" applyBorder="0" applyAlignment="0" applyProtection="0"/>
    <xf numFmtId="0" fontId="9"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0"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0"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0"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0" fillId="8" borderId="0" applyNumberFormat="0" applyBorder="0" applyAlignment="0" applyProtection="0"/>
    <xf numFmtId="0" fontId="9" fillId="8" borderId="0" applyNumberFormat="0" applyBorder="0" applyAlignment="0" applyProtection="0"/>
    <xf numFmtId="0" fontId="20" fillId="8" borderId="0" applyNumberFormat="0" applyBorder="0" applyAlignment="0" applyProtection="0"/>
    <xf numFmtId="0" fontId="9"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0" fillId="11" borderId="0" applyNumberFormat="0" applyBorder="0" applyAlignment="0" applyProtection="0"/>
    <xf numFmtId="0" fontId="9" fillId="11" borderId="0" applyNumberFormat="0" applyBorder="0" applyAlignment="0" applyProtection="0"/>
    <xf numFmtId="0" fontId="20" fillId="11" borderId="0" applyNumberFormat="0" applyBorder="0" applyAlignment="0" applyProtection="0"/>
    <xf numFmtId="0" fontId="9"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1" fillId="12" borderId="0" applyNumberFormat="0" applyBorder="0" applyAlignment="0" applyProtection="0"/>
    <xf numFmtId="0" fontId="22" fillId="12" borderId="0" applyNumberFormat="0" applyBorder="0" applyAlignment="0" applyProtection="0"/>
    <xf numFmtId="0" fontId="21"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1"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1" fillId="12" borderId="0" applyNumberFormat="0" applyBorder="0" applyAlignment="0" applyProtection="0"/>
    <xf numFmtId="0" fontId="22" fillId="12" borderId="0" applyNumberFormat="0" applyBorder="0" applyAlignment="0" applyProtection="0"/>
    <xf numFmtId="0" fontId="21" fillId="12" borderId="0" applyNumberFormat="0" applyBorder="0" applyAlignment="0" applyProtection="0"/>
    <xf numFmtId="0" fontId="22"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1" fillId="9" borderId="0" applyNumberFormat="0" applyBorder="0" applyAlignment="0" applyProtection="0"/>
    <xf numFmtId="0" fontId="22" fillId="9" borderId="0" applyNumberFormat="0" applyBorder="0" applyAlignment="0" applyProtection="0"/>
    <xf numFmtId="0" fontId="21"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1"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1" fillId="9" borderId="0" applyNumberFormat="0" applyBorder="0" applyAlignment="0" applyProtection="0"/>
    <xf numFmtId="0" fontId="22" fillId="9" borderId="0" applyNumberFormat="0" applyBorder="0" applyAlignment="0" applyProtection="0"/>
    <xf numFmtId="0" fontId="21" fillId="9" borderId="0" applyNumberFormat="0" applyBorder="0" applyAlignment="0" applyProtection="0"/>
    <xf numFmtId="0" fontId="22"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3" fillId="4" borderId="0" applyNumberFormat="0" applyBorder="0" applyAlignment="0" applyProtection="0"/>
    <xf numFmtId="0" fontId="24" fillId="4" borderId="0" applyNumberFormat="0" applyBorder="0" applyAlignment="0" applyProtection="0"/>
    <xf numFmtId="0" fontId="23"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3"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3" fillId="4" borderId="0" applyNumberFormat="0" applyBorder="0" applyAlignment="0" applyProtection="0"/>
    <xf numFmtId="0" fontId="24" fillId="4" borderId="0" applyNumberFormat="0" applyBorder="0" applyAlignment="0" applyProtection="0"/>
    <xf numFmtId="0" fontId="23" fillId="4" borderId="0" applyNumberFormat="0" applyBorder="0" applyAlignment="0" applyProtection="0"/>
    <xf numFmtId="0" fontId="24"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6" fillId="16" borderId="1" applyNumberFormat="0" applyAlignment="0" applyProtection="0"/>
    <xf numFmtId="0" fontId="26" fillId="16" borderId="1" applyNumberFormat="0" applyAlignment="0" applyProtection="0"/>
    <xf numFmtId="0" fontId="26" fillId="16" borderId="1" applyNumberFormat="0" applyAlignment="0" applyProtection="0"/>
    <xf numFmtId="0" fontId="26" fillId="16" borderId="1" applyNumberFormat="0" applyAlignment="0" applyProtection="0"/>
    <xf numFmtId="0" fontId="26" fillId="16" borderId="1" applyNumberFormat="0" applyAlignment="0" applyProtection="0"/>
    <xf numFmtId="0" fontId="26"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6" fillId="16" borderId="1" applyNumberFormat="0" applyAlignment="0" applyProtection="0"/>
    <xf numFmtId="0" fontId="26" fillId="16" borderId="1" applyNumberFormat="0" applyAlignment="0" applyProtection="0"/>
    <xf numFmtId="0" fontId="25" fillId="16" borderId="1" applyNumberFormat="0" applyAlignment="0" applyProtection="0"/>
    <xf numFmtId="0" fontId="26" fillId="16" borderId="1" applyNumberFormat="0" applyAlignment="0" applyProtection="0"/>
    <xf numFmtId="0" fontId="25" fillId="16" borderId="1" applyNumberFormat="0" applyAlignment="0" applyProtection="0"/>
    <xf numFmtId="0" fontId="26" fillId="16" borderId="1" applyNumberFormat="0" applyAlignment="0" applyProtection="0"/>
    <xf numFmtId="0" fontId="26" fillId="16" borderId="1" applyNumberFormat="0" applyAlignment="0" applyProtection="0"/>
    <xf numFmtId="0" fontId="25" fillId="16" borderId="1" applyNumberFormat="0" applyAlignment="0" applyProtection="0"/>
    <xf numFmtId="0" fontId="26" fillId="16" borderId="1" applyNumberFormat="0" applyAlignment="0" applyProtection="0"/>
    <xf numFmtId="0" fontId="26" fillId="16" borderId="1" applyNumberFormat="0" applyAlignment="0" applyProtection="0"/>
    <xf numFmtId="0" fontId="25" fillId="16" borderId="1" applyNumberFormat="0" applyAlignment="0" applyProtection="0"/>
    <xf numFmtId="0" fontId="26" fillId="16" borderId="1" applyNumberFormat="0" applyAlignment="0" applyProtection="0"/>
    <xf numFmtId="0" fontId="25" fillId="16" borderId="1" applyNumberFormat="0" applyAlignment="0" applyProtection="0"/>
    <xf numFmtId="0" fontId="26" fillId="16" borderId="1" applyNumberFormat="0" applyAlignment="0" applyProtection="0"/>
    <xf numFmtId="0" fontId="25" fillId="16" borderId="1" applyNumberFormat="0" applyAlignment="0" applyProtection="0"/>
    <xf numFmtId="0" fontId="25" fillId="16" borderId="1"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8" fillId="17" borderId="2" applyNumberFormat="0" applyAlignment="0" applyProtection="0"/>
    <xf numFmtId="0" fontId="28" fillId="17" borderId="2" applyNumberFormat="0" applyAlignment="0" applyProtection="0"/>
    <xf numFmtId="0" fontId="28" fillId="17" borderId="2" applyNumberFormat="0" applyAlignment="0" applyProtection="0"/>
    <xf numFmtId="0" fontId="28" fillId="17" borderId="2" applyNumberFormat="0" applyAlignment="0" applyProtection="0"/>
    <xf numFmtId="0" fontId="28" fillId="17" borderId="2" applyNumberFormat="0" applyAlignment="0" applyProtection="0"/>
    <xf numFmtId="0" fontId="28" fillId="17" borderId="2"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7" fillId="17" borderId="2" applyNumberFormat="0" applyAlignment="0" applyProtection="0"/>
    <xf numFmtId="0" fontId="28" fillId="17" borderId="2" applyNumberFormat="0" applyAlignment="0" applyProtection="0"/>
    <xf numFmtId="0" fontId="28" fillId="17" borderId="2" applyNumberFormat="0" applyAlignment="0" applyProtection="0"/>
    <xf numFmtId="0" fontId="27" fillId="17" borderId="2" applyNumberFormat="0" applyAlignment="0" applyProtection="0"/>
    <xf numFmtId="0" fontId="28" fillId="17" borderId="2" applyNumberFormat="0" applyAlignment="0" applyProtection="0"/>
    <xf numFmtId="0" fontId="27" fillId="17" borderId="2" applyNumberFormat="0" applyAlignment="0" applyProtection="0"/>
    <xf numFmtId="0" fontId="28" fillId="17" borderId="2" applyNumberFormat="0" applyAlignment="0" applyProtection="0"/>
    <xf numFmtId="0" fontId="28" fillId="17" borderId="2" applyNumberFormat="0" applyAlignment="0" applyProtection="0"/>
    <xf numFmtId="0" fontId="27" fillId="17" borderId="2" applyNumberFormat="0" applyAlignment="0" applyProtection="0"/>
    <xf numFmtId="0" fontId="28" fillId="17" borderId="2" applyNumberFormat="0" applyAlignment="0" applyProtection="0"/>
    <xf numFmtId="0" fontId="28" fillId="17" borderId="2" applyNumberFormat="0" applyAlignment="0" applyProtection="0"/>
    <xf numFmtId="0" fontId="27" fillId="17" borderId="2" applyNumberFormat="0" applyAlignment="0" applyProtection="0"/>
    <xf numFmtId="0" fontId="28" fillId="17" borderId="2" applyNumberFormat="0" applyAlignment="0" applyProtection="0"/>
    <xf numFmtId="0" fontId="27" fillId="17" borderId="2" applyNumberFormat="0" applyAlignment="0" applyProtection="0"/>
    <xf numFmtId="0" fontId="28" fillId="17" borderId="2" applyNumberFormat="0" applyAlignment="0" applyProtection="0"/>
    <xf numFmtId="0" fontId="27" fillId="17" borderId="2" applyNumberFormat="0" applyAlignment="0" applyProtection="0"/>
    <xf numFmtId="0" fontId="27" fillId="17" borderId="2" applyNumberFormat="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29" fillId="0" borderId="3" applyNumberFormat="0" applyFill="0" applyAlignment="0" applyProtection="0"/>
    <xf numFmtId="0" fontId="30" fillId="0" borderId="3" applyNumberFormat="0" applyFill="0" applyAlignment="0" applyProtection="0"/>
    <xf numFmtId="0" fontId="29"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29"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29" fillId="0" borderId="3" applyNumberFormat="0" applyFill="0" applyAlignment="0" applyProtection="0"/>
    <xf numFmtId="0" fontId="30" fillId="0" borderId="3" applyNumberFormat="0" applyFill="0" applyAlignment="0" applyProtection="0"/>
    <xf numFmtId="0" fontId="29" fillId="0" borderId="3" applyNumberFormat="0" applyFill="0" applyAlignment="0" applyProtection="0"/>
    <xf numFmtId="0" fontId="30"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1" fillId="18" borderId="0" applyNumberFormat="0" applyBorder="0" applyAlignment="0" applyProtection="0"/>
    <xf numFmtId="0" fontId="22" fillId="18" borderId="0" applyNumberFormat="0" applyBorder="0" applyAlignment="0" applyProtection="0"/>
    <xf numFmtId="0" fontId="21"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1"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1" fillId="18" borderId="0" applyNumberFormat="0" applyBorder="0" applyAlignment="0" applyProtection="0"/>
    <xf numFmtId="0" fontId="22" fillId="18" borderId="0" applyNumberFormat="0" applyBorder="0" applyAlignment="0" applyProtection="0"/>
    <xf numFmtId="0" fontId="21" fillId="18" borderId="0" applyNumberFormat="0" applyBorder="0" applyAlignment="0" applyProtection="0"/>
    <xf numFmtId="0" fontId="22"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1" fillId="19" borderId="0" applyNumberFormat="0" applyBorder="0" applyAlignment="0" applyProtection="0"/>
    <xf numFmtId="0" fontId="22" fillId="19" borderId="0" applyNumberFormat="0" applyBorder="0" applyAlignment="0" applyProtection="0"/>
    <xf numFmtId="0" fontId="21"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1"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1" fillId="19" borderId="0" applyNumberFormat="0" applyBorder="0" applyAlignment="0" applyProtection="0"/>
    <xf numFmtId="0" fontId="22" fillId="19" borderId="0" applyNumberFormat="0" applyBorder="0" applyAlignment="0" applyProtection="0"/>
    <xf numFmtId="0" fontId="21" fillId="19" borderId="0" applyNumberFormat="0" applyBorder="0" applyAlignment="0" applyProtection="0"/>
    <xf numFmtId="0" fontId="22"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1" fillId="20" borderId="0" applyNumberFormat="0" applyBorder="0" applyAlignment="0" applyProtection="0"/>
    <xf numFmtId="0" fontId="22" fillId="20" borderId="0" applyNumberFormat="0" applyBorder="0" applyAlignment="0" applyProtection="0"/>
    <xf numFmtId="0" fontId="21"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1"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1" fillId="20" borderId="0" applyNumberFormat="0" applyBorder="0" applyAlignment="0" applyProtection="0"/>
    <xf numFmtId="0" fontId="22" fillId="20" borderId="0" applyNumberFormat="0" applyBorder="0" applyAlignment="0" applyProtection="0"/>
    <xf numFmtId="0" fontId="21" fillId="20" borderId="0" applyNumberFormat="0" applyBorder="0" applyAlignment="0" applyProtection="0"/>
    <xf numFmtId="0" fontId="22"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1" fillId="21" borderId="0" applyNumberFormat="0" applyBorder="0" applyAlignment="0" applyProtection="0"/>
    <xf numFmtId="0" fontId="22" fillId="21" borderId="0" applyNumberFormat="0" applyBorder="0" applyAlignment="0" applyProtection="0"/>
    <xf numFmtId="0" fontId="21"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1"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1" fillId="21" borderId="0" applyNumberFormat="0" applyBorder="0" applyAlignment="0" applyProtection="0"/>
    <xf numFmtId="0" fontId="22" fillId="21" borderId="0" applyNumberFormat="0" applyBorder="0" applyAlignment="0" applyProtection="0"/>
    <xf numFmtId="0" fontId="21" fillId="21" borderId="0" applyNumberFormat="0" applyBorder="0" applyAlignment="0" applyProtection="0"/>
    <xf numFmtId="0" fontId="22"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4" fillId="7" borderId="1" applyNumberFormat="0" applyAlignment="0" applyProtection="0"/>
    <xf numFmtId="0" fontId="34" fillId="7" borderId="1" applyNumberFormat="0" applyAlignment="0" applyProtection="0"/>
    <xf numFmtId="0" fontId="34" fillId="7" borderId="1" applyNumberFormat="0" applyAlignment="0" applyProtection="0"/>
    <xf numFmtId="0" fontId="34" fillId="7" borderId="1" applyNumberFormat="0" applyAlignment="0" applyProtection="0"/>
    <xf numFmtId="0" fontId="34" fillId="7" borderId="1" applyNumberFormat="0" applyAlignment="0" applyProtection="0"/>
    <xf numFmtId="0" fontId="34"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4" fillId="7" borderId="1" applyNumberFormat="0" applyAlignment="0" applyProtection="0"/>
    <xf numFmtId="0" fontId="34" fillId="7" borderId="1" applyNumberFormat="0" applyAlignment="0" applyProtection="0"/>
    <xf numFmtId="0" fontId="33" fillId="7" borderId="1" applyNumberFormat="0" applyAlignment="0" applyProtection="0"/>
    <xf numFmtId="0" fontId="34" fillId="7" borderId="1" applyNumberFormat="0" applyAlignment="0" applyProtection="0"/>
    <xf numFmtId="0" fontId="33" fillId="7" borderId="1" applyNumberFormat="0" applyAlignment="0" applyProtection="0"/>
    <xf numFmtId="0" fontId="34" fillId="7" borderId="1" applyNumberFormat="0" applyAlignment="0" applyProtection="0"/>
    <xf numFmtId="0" fontId="34" fillId="7" borderId="1" applyNumberFormat="0" applyAlignment="0" applyProtection="0"/>
    <xf numFmtId="0" fontId="33" fillId="7" borderId="1" applyNumberFormat="0" applyAlignment="0" applyProtection="0"/>
    <xf numFmtId="0" fontId="34" fillId="7" borderId="1" applyNumberFormat="0" applyAlignment="0" applyProtection="0"/>
    <xf numFmtId="0" fontId="34" fillId="7" borderId="1" applyNumberFormat="0" applyAlignment="0" applyProtection="0"/>
    <xf numFmtId="0" fontId="33" fillId="7" borderId="1" applyNumberFormat="0" applyAlignment="0" applyProtection="0"/>
    <xf numFmtId="0" fontId="34" fillId="7" borderId="1" applyNumberFormat="0" applyAlignment="0" applyProtection="0"/>
    <xf numFmtId="0" fontId="33" fillId="7" borderId="1" applyNumberFormat="0" applyAlignment="0" applyProtection="0"/>
    <xf numFmtId="0" fontId="34" fillId="7" borderId="1" applyNumberFormat="0" applyAlignment="0" applyProtection="0"/>
    <xf numFmtId="0" fontId="33" fillId="7" borderId="1" applyNumberFormat="0" applyAlignment="0" applyProtection="0"/>
    <xf numFmtId="0" fontId="33" fillId="7" borderId="1" applyNumberFormat="0" applyAlignment="0" applyProtection="0"/>
    <xf numFmtId="174"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6" fontId="3" fillId="0" borderId="0" applyFont="0" applyFill="0" applyBorder="0" applyAlignment="0" applyProtection="0"/>
    <xf numFmtId="172" fontId="19" fillId="0" borderId="0">
      <protection locked="0"/>
    </xf>
    <xf numFmtId="177" fontId="35" fillId="0" borderId="4" applyFont="0" applyFill="0" applyBorder="0" applyProtection="0"/>
    <xf numFmtId="178" fontId="35" fillId="0" borderId="5" applyFont="0" applyFill="0" applyBorder="0" applyProtection="0"/>
    <xf numFmtId="179" fontId="35" fillId="0" borderId="5" applyFont="0" applyFill="0" applyBorder="0" applyProtection="0"/>
    <xf numFmtId="180" fontId="35" fillId="0" borderId="5" applyFont="0" applyFill="0" applyBorder="0" applyProtection="0"/>
    <xf numFmtId="181" fontId="35" fillId="0" borderId="5" applyFont="0" applyFill="0" applyBorder="0" applyProtection="0"/>
    <xf numFmtId="182" fontId="35" fillId="0" borderId="4" applyFont="0" applyFill="0" applyBorder="0" applyProtection="0"/>
    <xf numFmtId="183" fontId="36" fillId="0" borderId="6" applyFont="0" applyFill="0" applyBorder="0" applyProtection="0"/>
    <xf numFmtId="184" fontId="3" fillId="0" borderId="0" applyFont="0" applyFill="0" applyBorder="0" applyProtection="0"/>
    <xf numFmtId="184" fontId="3" fillId="0" borderId="0" applyFont="0" applyFill="0" applyBorder="0" applyProtection="0"/>
    <xf numFmtId="184" fontId="3" fillId="0" borderId="0" applyFont="0" applyFill="0" applyBorder="0" applyProtection="0"/>
    <xf numFmtId="184" fontId="3" fillId="0" borderId="0" applyFont="0" applyFill="0" applyBorder="0" applyProtection="0"/>
    <xf numFmtId="184" fontId="3" fillId="0" borderId="0" applyFont="0" applyFill="0" applyBorder="0" applyProtection="0"/>
    <xf numFmtId="184" fontId="3" fillId="0" borderId="0" applyFont="0" applyFill="0" applyBorder="0" applyProtection="0"/>
    <xf numFmtId="184" fontId="3" fillId="0" borderId="0" applyFont="0" applyFill="0" applyBorder="0" applyProtection="0"/>
    <xf numFmtId="185" fontId="3" fillId="0" borderId="0" applyFont="0" applyFill="0" applyBorder="0" applyProtection="0"/>
    <xf numFmtId="185" fontId="3" fillId="0" borderId="0" applyFont="0" applyFill="0" applyBorder="0" applyProtection="0"/>
    <xf numFmtId="185" fontId="3" fillId="0" borderId="0" applyFont="0" applyFill="0" applyBorder="0" applyProtection="0"/>
    <xf numFmtId="185" fontId="3" fillId="0" borderId="0" applyFont="0" applyFill="0" applyBorder="0" applyProtection="0"/>
    <xf numFmtId="185" fontId="3" fillId="0" borderId="0" applyFont="0" applyFill="0" applyBorder="0" applyProtection="0"/>
    <xf numFmtId="185" fontId="3" fillId="0" borderId="0" applyFont="0" applyFill="0" applyBorder="0" applyProtection="0"/>
    <xf numFmtId="185" fontId="3" fillId="0" borderId="0" applyFont="0" applyFill="0" applyBorder="0" applyProtection="0"/>
    <xf numFmtId="186" fontId="35" fillId="0" borderId="7" applyFont="0" applyFill="0" applyBorder="0" applyProtection="0"/>
    <xf numFmtId="187" fontId="35" fillId="0" borderId="7" applyFont="0" applyFill="0" applyBorder="0" applyProtection="0"/>
    <xf numFmtId="172" fontId="19" fillId="0" borderId="0">
      <protection locked="0"/>
    </xf>
    <xf numFmtId="172" fontId="19" fillId="0" borderId="0">
      <protection locked="0"/>
    </xf>
    <xf numFmtId="173" fontId="3" fillId="0" borderId="0">
      <protection locked="0"/>
    </xf>
    <xf numFmtId="173" fontId="3" fillId="0" borderId="0">
      <protection locked="0"/>
    </xf>
    <xf numFmtId="173" fontId="3" fillId="0" borderId="0">
      <protection locked="0"/>
    </xf>
    <xf numFmtId="173" fontId="3" fillId="0" borderId="0">
      <protection locked="0"/>
    </xf>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1" fillId="3" borderId="0" applyNumberFormat="0" applyBorder="0" applyAlignment="0" applyProtection="0"/>
    <xf numFmtId="0" fontId="42" fillId="3" borderId="0" applyNumberFormat="0" applyBorder="0" applyAlignment="0" applyProtection="0"/>
    <xf numFmtId="0" fontId="41"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1"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1" fillId="3" borderId="0" applyNumberFormat="0" applyBorder="0" applyAlignment="0" applyProtection="0"/>
    <xf numFmtId="0" fontId="42" fillId="3" borderId="0" applyNumberFormat="0" applyBorder="0" applyAlignment="0" applyProtection="0"/>
    <xf numFmtId="0" fontId="41" fillId="3" borderId="0" applyNumberFormat="0" applyBorder="0" applyAlignment="0" applyProtection="0"/>
    <xf numFmtId="0" fontId="42"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4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8" fontId="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9"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8" fontId="43" fillId="0" borderId="0" applyFont="0" applyFill="0" applyBorder="0" applyAlignment="0" applyProtection="0"/>
    <xf numFmtId="188" fontId="43"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43" fontId="9" fillId="0" borderId="0" applyFont="0" applyFill="0" applyBorder="0" applyAlignment="0" applyProtection="0"/>
    <xf numFmtId="166" fontId="3" fillId="0" borderId="0" applyFont="0" applyFill="0" applyBorder="0" applyAlignment="0" applyProtection="0"/>
    <xf numFmtId="43" fontId="9" fillId="0" borderId="0" applyFont="0" applyFill="0" applyBorder="0" applyAlignment="0" applyProtection="0"/>
    <xf numFmtId="189" fontId="44" fillId="0" borderId="0" applyFont="0" applyFill="0" applyBorder="0" applyAlignment="0" applyProtection="0"/>
    <xf numFmtId="166" fontId="3" fillId="0" borderId="0" applyFont="0" applyFill="0" applyBorder="0" applyAlignment="0" applyProtection="0"/>
    <xf numFmtId="43"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43" fontId="9" fillId="0" borderId="0" applyFont="0" applyFill="0" applyBorder="0" applyAlignment="0" applyProtection="0"/>
    <xf numFmtId="190"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5" fillId="0" borderId="0"/>
    <xf numFmtId="0" fontId="15" fillId="0" borderId="0"/>
    <xf numFmtId="191" fontId="1" fillId="0" borderId="0" applyFont="0" applyFill="0" applyBorder="0" applyAlignment="0" applyProtection="0"/>
    <xf numFmtId="0" fontId="15" fillId="0" borderId="0" applyNumberFormat="0" applyBorder="0" applyProtection="0">
      <alignment horizontal="center" vertical="justify"/>
    </xf>
    <xf numFmtId="192" fontId="3" fillId="0" borderId="0" applyFont="0" applyFill="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7" fillId="0" borderId="0"/>
    <xf numFmtId="0" fontId="3" fillId="0" borderId="0"/>
    <xf numFmtId="0" fontId="4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193" fontId="49" fillId="0" borderId="0"/>
    <xf numFmtId="0" fontId="3" fillId="0" borderId="0"/>
    <xf numFmtId="0" fontId="3" fillId="0" borderId="0"/>
    <xf numFmtId="0" fontId="3" fillId="0" borderId="0"/>
    <xf numFmtId="0" fontId="3" fillId="0" borderId="0"/>
    <xf numFmtId="0" fontId="48" fillId="0" borderId="0"/>
    <xf numFmtId="0" fontId="3" fillId="0" borderId="0"/>
    <xf numFmtId="0" fontId="9" fillId="0" borderId="0"/>
    <xf numFmtId="0" fontId="3" fillId="0" borderId="0"/>
    <xf numFmtId="0" fontId="3" fillId="0" borderId="0"/>
    <xf numFmtId="0" fontId="9" fillId="0" borderId="0"/>
    <xf numFmtId="0" fontId="3" fillId="0" borderId="0"/>
    <xf numFmtId="0" fontId="3" fillId="0" borderId="0"/>
    <xf numFmtId="0" fontId="9" fillId="0" borderId="0"/>
    <xf numFmtId="0" fontId="9" fillId="0" borderId="0"/>
    <xf numFmtId="0" fontId="1" fillId="0" borderId="0"/>
    <xf numFmtId="0" fontId="9" fillId="0" borderId="0"/>
    <xf numFmtId="0" fontId="3" fillId="0" borderId="0"/>
    <xf numFmtId="0" fontId="9" fillId="0" borderId="0"/>
    <xf numFmtId="0" fontId="9" fillId="0" borderId="0"/>
    <xf numFmtId="0" fontId="9" fillId="0" borderId="0"/>
    <xf numFmtId="0" fontId="3" fillId="0" borderId="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193" fontId="49" fillId="0" borderId="0"/>
    <xf numFmtId="0" fontId="3" fillId="0" borderId="0"/>
    <xf numFmtId="193" fontId="49" fillId="0" borderId="0"/>
    <xf numFmtId="193" fontId="49" fillId="0" borderId="0"/>
    <xf numFmtId="193" fontId="49"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50" fillId="0" borderId="0"/>
    <xf numFmtId="0" fontId="9" fillId="0" borderId="0"/>
    <xf numFmtId="0" fontId="1" fillId="0" borderId="0"/>
    <xf numFmtId="0" fontId="9" fillId="0" borderId="0"/>
    <xf numFmtId="0" fontId="9" fillId="0" borderId="0"/>
    <xf numFmtId="0" fontId="4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9" fillId="0" borderId="0"/>
    <xf numFmtId="0" fontId="50"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50" fillId="0" borderId="0"/>
    <xf numFmtId="0" fontId="3" fillId="0" borderId="0"/>
    <xf numFmtId="0" fontId="1" fillId="0" borderId="0"/>
    <xf numFmtId="0" fontId="3" fillId="0" borderId="0"/>
    <xf numFmtId="0" fontId="3" fillId="0" borderId="0"/>
    <xf numFmtId="0" fontId="9" fillId="0" borderId="0"/>
    <xf numFmtId="0" fontId="50" fillId="0" borderId="0"/>
    <xf numFmtId="0" fontId="1"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3" fillId="0" borderId="0"/>
    <xf numFmtId="0" fontId="3" fillId="0" borderId="0"/>
    <xf numFmtId="0" fontId="9" fillId="0" borderId="0"/>
    <xf numFmtId="0" fontId="9" fillId="0" borderId="0"/>
    <xf numFmtId="0" fontId="3" fillId="0" borderId="0"/>
    <xf numFmtId="0" fontId="1" fillId="0" borderId="0"/>
    <xf numFmtId="0" fontId="9" fillId="0" borderId="0"/>
    <xf numFmtId="0" fontId="9" fillId="0" borderId="0"/>
    <xf numFmtId="0" fontId="9" fillId="0" borderId="0"/>
    <xf numFmtId="0" fontId="9" fillId="0" borderId="0"/>
    <xf numFmtId="0" fontId="9" fillId="0" borderId="0"/>
    <xf numFmtId="0" fontId="20" fillId="0" borderId="0"/>
    <xf numFmtId="0" fontId="3" fillId="0" borderId="0"/>
    <xf numFmtId="0" fontId="9" fillId="0" borderId="0"/>
    <xf numFmtId="0" fontId="50" fillId="0" borderId="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3" fillId="23" borderId="8" applyNumberFormat="0" applyFont="0" applyAlignment="0" applyProtection="0"/>
    <xf numFmtId="0" fontId="9" fillId="23" borderId="8" applyNumberFormat="0" applyFont="0" applyAlignment="0" applyProtection="0"/>
    <xf numFmtId="0" fontId="3"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3" fillId="23" borderId="8" applyNumberFormat="0" applyFont="0" applyAlignment="0" applyProtection="0"/>
    <xf numFmtId="0" fontId="20"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20"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3" fillId="23" borderId="8" applyNumberFormat="0" applyFont="0" applyAlignment="0" applyProtection="0"/>
    <xf numFmtId="0" fontId="20"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3" fillId="23" borderId="8" applyNumberFormat="0" applyFont="0" applyAlignment="0" applyProtection="0"/>
    <xf numFmtId="0" fontId="20" fillId="23" borderId="8" applyNumberFormat="0" applyFont="0" applyAlignment="0" applyProtection="0"/>
    <xf numFmtId="0" fontId="3" fillId="23" borderId="8" applyNumberFormat="0" applyFont="0" applyAlignment="0" applyProtection="0"/>
    <xf numFmtId="0" fontId="20" fillId="23" borderId="8" applyNumberFormat="0" applyFont="0" applyAlignment="0" applyProtection="0"/>
    <xf numFmtId="0" fontId="3" fillId="23" borderId="8" applyNumberFormat="0" applyFont="0" applyAlignment="0" applyProtection="0"/>
    <xf numFmtId="0" fontId="20" fillId="23" borderId="8" applyNumberFormat="0" applyFont="0" applyAlignment="0" applyProtection="0"/>
    <xf numFmtId="0" fontId="20" fillId="23" borderId="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2" fillId="16" borderId="9" applyNumberFormat="0" applyAlignment="0" applyProtection="0"/>
    <xf numFmtId="0" fontId="52" fillId="16" borderId="9" applyNumberFormat="0" applyAlignment="0" applyProtection="0"/>
    <xf numFmtId="0" fontId="52" fillId="16" borderId="9" applyNumberFormat="0" applyAlignment="0" applyProtection="0"/>
    <xf numFmtId="0" fontId="52" fillId="16" borderId="9" applyNumberFormat="0" applyAlignment="0" applyProtection="0"/>
    <xf numFmtId="0" fontId="52" fillId="16" borderId="9" applyNumberFormat="0" applyAlignment="0" applyProtection="0"/>
    <xf numFmtId="0" fontId="52" fillId="16" borderId="9" applyNumberFormat="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1" fillId="16" borderId="9" applyNumberFormat="0" applyAlignment="0" applyProtection="0"/>
    <xf numFmtId="0" fontId="52" fillId="16" borderId="9" applyNumberFormat="0" applyAlignment="0" applyProtection="0"/>
    <xf numFmtId="0" fontId="52" fillId="16" borderId="9" applyNumberFormat="0" applyAlignment="0" applyProtection="0"/>
    <xf numFmtId="0" fontId="51" fillId="16" borderId="9" applyNumberFormat="0" applyAlignment="0" applyProtection="0"/>
    <xf numFmtId="0" fontId="52" fillId="16" borderId="9" applyNumberFormat="0" applyAlignment="0" applyProtection="0"/>
    <xf numFmtId="0" fontId="51" fillId="16" borderId="9" applyNumberFormat="0" applyAlignment="0" applyProtection="0"/>
    <xf numFmtId="0" fontId="52" fillId="16" borderId="9" applyNumberFormat="0" applyAlignment="0" applyProtection="0"/>
    <xf numFmtId="0" fontId="52" fillId="16" borderId="9" applyNumberFormat="0" applyAlignment="0" applyProtection="0"/>
    <xf numFmtId="0" fontId="51" fillId="16" borderId="9" applyNumberFormat="0" applyAlignment="0" applyProtection="0"/>
    <xf numFmtId="0" fontId="52" fillId="16" borderId="9" applyNumberFormat="0" applyAlignment="0" applyProtection="0"/>
    <xf numFmtId="0" fontId="52" fillId="16" borderId="9" applyNumberFormat="0" applyAlignment="0" applyProtection="0"/>
    <xf numFmtId="0" fontId="51" fillId="16" borderId="9" applyNumberFormat="0" applyAlignment="0" applyProtection="0"/>
    <xf numFmtId="0" fontId="52" fillId="16" borderId="9" applyNumberFormat="0" applyAlignment="0" applyProtection="0"/>
    <xf numFmtId="0" fontId="51" fillId="16" borderId="9" applyNumberFormat="0" applyAlignment="0" applyProtection="0"/>
    <xf numFmtId="0" fontId="52" fillId="16" borderId="9" applyNumberFormat="0" applyAlignment="0" applyProtection="0"/>
    <xf numFmtId="0" fontId="51" fillId="16" borderId="9" applyNumberFormat="0" applyAlignment="0" applyProtection="0"/>
    <xf numFmtId="0" fontId="51" fillId="16" borderId="9" applyNumberFormat="0" applyAlignment="0" applyProtection="0"/>
    <xf numFmtId="0" fontId="3" fillId="0" borderId="0" applyNumberFormat="0"/>
    <xf numFmtId="0" fontId="3" fillId="0" borderId="0" applyNumberFormat="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8" fillId="0" borderId="10" applyNumberFormat="0" applyFill="0" applyAlignment="0" applyProtection="0"/>
    <xf numFmtId="0" fontId="58" fillId="0" borderId="10" applyNumberFormat="0" applyFill="0" applyAlignment="0" applyProtection="0"/>
    <xf numFmtId="0" fontId="58" fillId="0" borderId="10" applyNumberFormat="0" applyFill="0" applyAlignment="0" applyProtection="0"/>
    <xf numFmtId="0" fontId="58" fillId="0" borderId="10" applyNumberFormat="0" applyFill="0" applyAlignment="0" applyProtection="0"/>
    <xf numFmtId="0" fontId="58" fillId="0" borderId="10" applyNumberFormat="0" applyFill="0" applyAlignment="0" applyProtection="0"/>
    <xf numFmtId="0" fontId="58"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8" fillId="0" borderId="10" applyNumberFormat="0" applyFill="0" applyAlignment="0" applyProtection="0"/>
    <xf numFmtId="0" fontId="58" fillId="0" borderId="10" applyNumberFormat="0" applyFill="0" applyAlignment="0" applyProtection="0"/>
    <xf numFmtId="0" fontId="57" fillId="0" borderId="10" applyNumberFormat="0" applyFill="0" applyAlignment="0" applyProtection="0"/>
    <xf numFmtId="0" fontId="58" fillId="0" borderId="10" applyNumberFormat="0" applyFill="0" applyAlignment="0" applyProtection="0"/>
    <xf numFmtId="0" fontId="57" fillId="0" borderId="10" applyNumberFormat="0" applyFill="0" applyAlignment="0" applyProtection="0"/>
    <xf numFmtId="0" fontId="58" fillId="0" borderId="10" applyNumberFormat="0" applyFill="0" applyAlignment="0" applyProtection="0"/>
    <xf numFmtId="0" fontId="58" fillId="0" borderId="10" applyNumberFormat="0" applyFill="0" applyAlignment="0" applyProtection="0"/>
    <xf numFmtId="0" fontId="57" fillId="0" borderId="10" applyNumberFormat="0" applyFill="0" applyAlignment="0" applyProtection="0"/>
    <xf numFmtId="0" fontId="58" fillId="0" borderId="10" applyNumberFormat="0" applyFill="0" applyAlignment="0" applyProtection="0"/>
    <xf numFmtId="0" fontId="58" fillId="0" borderId="10" applyNumberFormat="0" applyFill="0" applyAlignment="0" applyProtection="0"/>
    <xf numFmtId="0" fontId="57" fillId="0" borderId="10" applyNumberFormat="0" applyFill="0" applyAlignment="0" applyProtection="0"/>
    <xf numFmtId="0" fontId="58" fillId="0" borderId="10" applyNumberFormat="0" applyFill="0" applyAlignment="0" applyProtection="0"/>
    <xf numFmtId="0" fontId="57" fillId="0" borderId="10" applyNumberFormat="0" applyFill="0" applyAlignment="0" applyProtection="0"/>
    <xf numFmtId="0" fontId="58"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59" fillId="0" borderId="11" applyNumberFormat="0" applyFill="0" applyAlignment="0" applyProtection="0"/>
    <xf numFmtId="0" fontId="60" fillId="0" borderId="11" applyNumberFormat="0" applyFill="0" applyAlignment="0" applyProtection="0"/>
    <xf numFmtId="0" fontId="59"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59"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59" fillId="0" borderId="11" applyNumberFormat="0" applyFill="0" applyAlignment="0" applyProtection="0"/>
    <xf numFmtId="0" fontId="60" fillId="0" borderId="11" applyNumberFormat="0" applyFill="0" applyAlignment="0" applyProtection="0"/>
    <xf numFmtId="0" fontId="59" fillId="0" borderId="11" applyNumberFormat="0" applyFill="0" applyAlignment="0" applyProtection="0"/>
    <xf numFmtId="0" fontId="60"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1" fillId="0" borderId="12" applyNumberFormat="0" applyFill="0" applyAlignment="0" applyProtection="0"/>
    <xf numFmtId="0" fontId="32" fillId="0" borderId="12" applyNumberFormat="0" applyFill="0" applyAlignment="0" applyProtection="0"/>
    <xf numFmtId="0" fontId="31"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1"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1" fillId="0" borderId="12" applyNumberFormat="0" applyFill="0" applyAlignment="0" applyProtection="0"/>
    <xf numFmtId="0" fontId="32" fillId="0" borderId="12" applyNumberFormat="0" applyFill="0" applyAlignment="0" applyProtection="0"/>
    <xf numFmtId="0" fontId="31" fillId="0" borderId="12" applyNumberFormat="0" applyFill="0" applyAlignment="0" applyProtection="0"/>
    <xf numFmtId="0" fontId="32"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3" fillId="0" borderId="13" applyNumberFormat="0" applyFill="0" applyAlignment="0" applyProtection="0"/>
    <xf numFmtId="0" fontId="63" fillId="0" borderId="13" applyNumberFormat="0" applyFill="0" applyAlignment="0" applyProtection="0"/>
    <xf numFmtId="0" fontId="63" fillId="0" borderId="13" applyNumberFormat="0" applyFill="0" applyAlignment="0" applyProtection="0"/>
    <xf numFmtId="0" fontId="63" fillId="0" borderId="13" applyNumberFormat="0" applyFill="0" applyAlignment="0" applyProtection="0"/>
    <xf numFmtId="0" fontId="63" fillId="0" borderId="13" applyNumberFormat="0" applyFill="0" applyAlignment="0" applyProtection="0"/>
    <xf numFmtId="0" fontId="63"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3" fillId="0" borderId="13" applyNumberFormat="0" applyFill="0" applyAlignment="0" applyProtection="0"/>
    <xf numFmtId="0" fontId="62" fillId="0" borderId="13" applyNumberFormat="0" applyFill="0" applyAlignment="0" applyProtection="0"/>
    <xf numFmtId="0" fontId="63" fillId="0" borderId="13" applyNumberFormat="0" applyFill="0" applyAlignment="0" applyProtection="0"/>
    <xf numFmtId="0" fontId="62" fillId="0" borderId="13" applyNumberFormat="0" applyFill="0" applyAlignment="0" applyProtection="0"/>
    <xf numFmtId="0" fontId="63" fillId="0" borderId="13" applyNumberFormat="0" applyFill="0" applyAlignment="0" applyProtection="0"/>
    <xf numFmtId="0" fontId="62" fillId="0" borderId="13" applyNumberFormat="0" applyFill="0" applyAlignment="0" applyProtection="0"/>
    <xf numFmtId="0" fontId="63" fillId="0" borderId="13" applyNumberFormat="0" applyFill="0" applyAlignment="0" applyProtection="0"/>
    <xf numFmtId="0" fontId="62" fillId="0" borderId="13" applyNumberFormat="0" applyFill="0" applyAlignment="0" applyProtection="0"/>
    <xf numFmtId="0" fontId="63" fillId="0" borderId="13" applyNumberFormat="0" applyFill="0" applyAlignment="0" applyProtection="0"/>
    <xf numFmtId="0" fontId="62" fillId="0" borderId="13" applyNumberFormat="0" applyFill="0" applyAlignment="0" applyProtection="0"/>
    <xf numFmtId="0" fontId="63"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4" fillId="0" borderId="0" applyProtection="0"/>
    <xf numFmtId="194" fontId="50" fillId="0" borderId="0" applyProtection="0"/>
    <xf numFmtId="0" fontId="65" fillId="0" borderId="0" applyProtection="0"/>
    <xf numFmtId="0" fontId="66" fillId="0" borderId="0" applyProtection="0"/>
    <xf numFmtId="0" fontId="64" fillId="0" borderId="14" applyProtection="0"/>
    <xf numFmtId="0" fontId="64" fillId="0" borderId="0"/>
    <xf numFmtId="10" fontId="64" fillId="0" borderId="0" applyProtection="0"/>
    <xf numFmtId="0" fontId="64" fillId="0" borderId="0"/>
    <xf numFmtId="2" fontId="64" fillId="0" borderId="0" applyProtection="0"/>
    <xf numFmtId="4" fontId="64" fillId="0" borderId="0" applyProtection="0"/>
  </cellStyleXfs>
  <cellXfs count="154">
    <xf numFmtId="0" fontId="0" fillId="0" borderId="0" xfId="0"/>
    <xf numFmtId="0" fontId="4" fillId="0" borderId="0" xfId="4" applyFont="1" applyFill="1" applyBorder="1" applyAlignment="1">
      <alignment horizontal="center" wrapText="1"/>
    </xf>
    <xf numFmtId="0" fontId="4" fillId="0" borderId="0" xfId="4" applyFont="1" applyFill="1" applyBorder="1" applyAlignment="1">
      <alignment wrapText="1"/>
    </xf>
    <xf numFmtId="0" fontId="5" fillId="0" borderId="0" xfId="4" applyFont="1" applyFill="1" applyBorder="1" applyAlignment="1">
      <alignment wrapText="1"/>
    </xf>
    <xf numFmtId="0" fontId="6" fillId="0" borderId="0" xfId="4" applyFont="1" applyFill="1" applyBorder="1" applyAlignment="1">
      <alignment wrapText="1"/>
    </xf>
    <xf numFmtId="0" fontId="7" fillId="0" borderId="0" xfId="4" applyFont="1" applyFill="1" applyBorder="1" applyAlignment="1">
      <alignment wrapText="1"/>
    </xf>
    <xf numFmtId="17" fontId="1" fillId="0" borderId="0" xfId="0" applyNumberFormat="1" applyFont="1" applyFill="1" applyBorder="1"/>
    <xf numFmtId="4" fontId="4" fillId="0" borderId="0" xfId="4" applyNumberFormat="1" applyFont="1" applyFill="1" applyBorder="1"/>
    <xf numFmtId="0" fontId="8" fillId="0" borderId="0" xfId="0" applyFont="1" applyFill="1" applyBorder="1"/>
    <xf numFmtId="0" fontId="4" fillId="0" borderId="0" xfId="4" applyFont="1" applyFill="1" applyBorder="1"/>
    <xf numFmtId="3" fontId="0" fillId="0" borderId="0" xfId="0" applyNumberFormat="1" applyFill="1" applyBorder="1"/>
    <xf numFmtId="3" fontId="4" fillId="0" borderId="0" xfId="4" applyNumberFormat="1" applyFont="1" applyFill="1" applyBorder="1"/>
    <xf numFmtId="164" fontId="4" fillId="0" borderId="0" xfId="3" applyNumberFormat="1" applyFont="1" applyFill="1" applyBorder="1"/>
    <xf numFmtId="165" fontId="8" fillId="0" borderId="0" xfId="1" applyNumberFormat="1" applyFont="1" applyFill="1" applyBorder="1"/>
    <xf numFmtId="0" fontId="0" fillId="0" borderId="0" xfId="0" applyFill="1" applyBorder="1"/>
    <xf numFmtId="167" fontId="10" fillId="0" borderId="0" xfId="5" applyNumberFormat="1" applyFont="1" applyFill="1" applyBorder="1"/>
    <xf numFmtId="167" fontId="10" fillId="0" borderId="0" xfId="0" applyNumberFormat="1" applyFont="1" applyFill="1" applyBorder="1"/>
    <xf numFmtId="168" fontId="3" fillId="0" borderId="0" xfId="6" applyNumberFormat="1" applyFont="1" applyFill="1" applyBorder="1" applyAlignment="1">
      <alignment horizontal="center"/>
    </xf>
    <xf numFmtId="4" fontId="3" fillId="0" borderId="0" xfId="6" applyNumberFormat="1" applyFont="1" applyFill="1" applyBorder="1" applyAlignment="1">
      <alignment horizontal="center"/>
    </xf>
    <xf numFmtId="166" fontId="11" fillId="0" borderId="0" xfId="0" applyNumberFormat="1" applyFont="1" applyFill="1" applyBorder="1" applyAlignment="1">
      <alignment horizontal="center"/>
    </xf>
    <xf numFmtId="169" fontId="11" fillId="0" borderId="0" xfId="0" applyNumberFormat="1" applyFont="1" applyFill="1" applyBorder="1" applyAlignment="1">
      <alignment horizontal="center"/>
    </xf>
    <xf numFmtId="17" fontId="12" fillId="0" borderId="0" xfId="0" applyNumberFormat="1" applyFont="1" applyFill="1" applyBorder="1"/>
    <xf numFmtId="4" fontId="6" fillId="0" borderId="0" xfId="4" applyNumberFormat="1" applyFont="1" applyFill="1" applyBorder="1"/>
    <xf numFmtId="170" fontId="6" fillId="0" borderId="0" xfId="4" applyNumberFormat="1" applyFont="1" applyFill="1" applyBorder="1"/>
    <xf numFmtId="0" fontId="6" fillId="0" borderId="0" xfId="4" applyFont="1" applyFill="1" applyBorder="1"/>
    <xf numFmtId="4" fontId="13" fillId="0" borderId="0" xfId="6" applyNumberFormat="1" applyFont="1" applyFill="1" applyBorder="1" applyAlignment="1">
      <alignment horizontal="center"/>
    </xf>
    <xf numFmtId="3" fontId="12" fillId="0" borderId="0" xfId="0" applyNumberFormat="1" applyFont="1" applyFill="1" applyBorder="1"/>
    <xf numFmtId="167" fontId="14" fillId="0" borderId="0" xfId="0" applyNumberFormat="1" applyFont="1" applyFill="1" applyBorder="1"/>
    <xf numFmtId="3" fontId="6" fillId="0" borderId="0" xfId="4" applyNumberFormat="1" applyFont="1" applyFill="1" applyBorder="1"/>
    <xf numFmtId="0" fontId="12" fillId="0" borderId="0" xfId="0" applyFont="1" applyFill="1" applyBorder="1"/>
    <xf numFmtId="17" fontId="6" fillId="0" borderId="0" xfId="4" applyNumberFormat="1" applyFont="1" applyFill="1" applyBorder="1"/>
    <xf numFmtId="0" fontId="3" fillId="0" borderId="0" xfId="7" applyFont="1" applyFill="1" applyBorder="1"/>
    <xf numFmtId="3" fontId="15" fillId="0" borderId="0" xfId="7" applyNumberFormat="1" applyFont="1" applyFill="1" applyBorder="1" applyProtection="1"/>
    <xf numFmtId="0" fontId="3" fillId="0" borderId="0" xfId="7" applyFont="1" applyFill="1" applyBorder="1" applyAlignment="1">
      <alignment horizontal="left" indent="1"/>
    </xf>
    <xf numFmtId="170" fontId="4" fillId="0" borderId="0" xfId="4" applyNumberFormat="1" applyFont="1" applyFill="1" applyBorder="1"/>
    <xf numFmtId="168" fontId="4" fillId="0" borderId="0" xfId="4" applyNumberFormat="1" applyFont="1" applyFill="1" applyBorder="1"/>
    <xf numFmtId="0" fontId="0" fillId="0" borderId="0" xfId="0" applyNumberFormat="1" applyFill="1" applyBorder="1"/>
    <xf numFmtId="17" fontId="2" fillId="0" borderId="0" xfId="0" applyNumberFormat="1" applyFont="1" applyFill="1" applyBorder="1"/>
    <xf numFmtId="4" fontId="5" fillId="0" borderId="0" xfId="4" applyNumberFormat="1" applyFont="1" applyFill="1" applyBorder="1"/>
    <xf numFmtId="170" fontId="5" fillId="0" borderId="0" xfId="4" applyNumberFormat="1" applyFont="1" applyFill="1" applyBorder="1"/>
    <xf numFmtId="0" fontId="5" fillId="0" borderId="0" xfId="4" applyFont="1" applyFill="1" applyBorder="1"/>
    <xf numFmtId="4" fontId="16" fillId="0" borderId="0" xfId="6" applyNumberFormat="1" applyFont="1" applyFill="1" applyBorder="1" applyAlignment="1">
      <alignment horizontal="center"/>
    </xf>
    <xf numFmtId="3" fontId="2" fillId="0" borderId="0" xfId="0" applyNumberFormat="1" applyFont="1" applyFill="1" applyBorder="1"/>
    <xf numFmtId="167" fontId="17" fillId="0" borderId="0" xfId="0" applyNumberFormat="1" applyFont="1" applyFill="1" applyBorder="1"/>
    <xf numFmtId="171" fontId="5" fillId="0" borderId="0" xfId="1" applyNumberFormat="1" applyFont="1" applyFill="1" applyBorder="1"/>
    <xf numFmtId="3" fontId="5" fillId="0" borderId="0" xfId="4" applyNumberFormat="1" applyFont="1" applyFill="1" applyBorder="1"/>
    <xf numFmtId="0" fontId="2" fillId="0" borderId="0" xfId="0" applyNumberFormat="1" applyFont="1" applyFill="1" applyBorder="1"/>
    <xf numFmtId="0" fontId="2" fillId="0" borderId="0" xfId="0" applyFont="1" applyFill="1" applyBorder="1"/>
    <xf numFmtId="0" fontId="16" fillId="0" borderId="0" xfId="7" applyFont="1" applyFill="1" applyBorder="1" applyAlignment="1">
      <alignment horizontal="left" indent="1"/>
    </xf>
    <xf numFmtId="3" fontId="18" fillId="0" borderId="0" xfId="7" applyNumberFormat="1" applyFont="1" applyFill="1" applyBorder="1" applyProtection="1"/>
    <xf numFmtId="171" fontId="4" fillId="0" borderId="0" xfId="1" applyNumberFormat="1" applyFont="1" applyFill="1" applyBorder="1"/>
    <xf numFmtId="2" fontId="4" fillId="0" borderId="0" xfId="4" applyNumberFormat="1" applyFont="1" applyFill="1" applyBorder="1"/>
    <xf numFmtId="17" fontId="4" fillId="0" borderId="0" xfId="4" applyNumberFormat="1" applyFont="1" applyFill="1" applyBorder="1"/>
    <xf numFmtId="4" fontId="0" fillId="0" borderId="0" xfId="0" applyNumberFormat="1" applyFill="1" applyBorder="1" applyAlignment="1">
      <alignment horizontal="right" vertical="center"/>
    </xf>
    <xf numFmtId="0" fontId="0" fillId="0" borderId="0" xfId="0" applyFill="1" applyBorder="1" applyAlignment="1">
      <alignment vertical="center" wrapText="1"/>
    </xf>
    <xf numFmtId="17" fontId="0" fillId="0" borderId="0" xfId="0" applyNumberFormat="1" applyFill="1" applyBorder="1" applyAlignment="1">
      <alignment vertical="center" wrapText="1"/>
    </xf>
    <xf numFmtId="4" fontId="0" fillId="0" borderId="0" xfId="0" applyNumberFormat="1" applyFill="1" applyBorder="1" applyAlignment="1"/>
    <xf numFmtId="0" fontId="4" fillId="0" borderId="0" xfId="4" applyFont="1" applyFill="1" applyBorder="1" applyAlignment="1">
      <alignment vertical="top"/>
    </xf>
    <xf numFmtId="0" fontId="4" fillId="0" borderId="0" xfId="4" applyFont="1" applyFill="1" applyBorder="1" applyAlignment="1">
      <alignment horizontal="left" wrapText="1"/>
    </xf>
    <xf numFmtId="17" fontId="0" fillId="0" borderId="0" xfId="0" applyNumberFormat="1" applyFont="1" applyFill="1" applyBorder="1"/>
    <xf numFmtId="10" fontId="5" fillId="0" borderId="0" xfId="3" applyNumberFormat="1" applyFont="1" applyFill="1" applyBorder="1" applyAlignment="1">
      <alignment horizontal="center"/>
    </xf>
    <xf numFmtId="17" fontId="5" fillId="0" borderId="0" xfId="4" applyNumberFormat="1" applyFont="1" applyFill="1" applyBorder="1" applyAlignment="1">
      <alignment horizontal="center"/>
    </xf>
    <xf numFmtId="0" fontId="4" fillId="0" borderId="0" xfId="4" applyNumberFormat="1" applyFont="1" applyFill="1" applyBorder="1"/>
    <xf numFmtId="17" fontId="5" fillId="0" borderId="0" xfId="4" applyNumberFormat="1" applyFont="1" applyFill="1" applyBorder="1"/>
    <xf numFmtId="43" fontId="4" fillId="0" borderId="0" xfId="1" applyFont="1" applyFill="1" applyBorder="1"/>
    <xf numFmtId="0" fontId="4" fillId="0" borderId="0" xfId="4" applyNumberFormat="1" applyFont="1" applyFill="1" applyBorder="1" applyAlignment="1">
      <alignment wrapText="1"/>
    </xf>
    <xf numFmtId="0" fontId="4" fillId="0" borderId="0" xfId="0" applyFont="1" applyFill="1" applyBorder="1"/>
    <xf numFmtId="165" fontId="4" fillId="0" borderId="0" xfId="0" applyNumberFormat="1" applyFont="1" applyFill="1" applyBorder="1"/>
    <xf numFmtId="170" fontId="4" fillId="0" borderId="0" xfId="0" applyNumberFormat="1" applyFont="1" applyFill="1" applyBorder="1"/>
    <xf numFmtId="2" fontId="4" fillId="0" borderId="0" xfId="4" applyNumberFormat="1" applyFont="1" applyFill="1" applyBorder="1" applyAlignment="1">
      <alignment horizontal="center" wrapText="1"/>
    </xf>
    <xf numFmtId="168" fontId="5" fillId="0" borderId="0" xfId="1871" applyNumberFormat="1" applyFont="1" applyFill="1" applyBorder="1" applyAlignment="1">
      <alignment horizontal="center" wrapText="1"/>
    </xf>
    <xf numFmtId="0" fontId="5" fillId="0" borderId="0" xfId="4" applyFont="1" applyFill="1" applyBorder="1" applyAlignment="1">
      <alignment horizontal="center" wrapText="1"/>
    </xf>
    <xf numFmtId="2" fontId="5" fillId="0" borderId="0" xfId="4" applyNumberFormat="1" applyFont="1" applyFill="1" applyBorder="1" applyAlignment="1">
      <alignment horizontal="center" wrapText="1"/>
    </xf>
    <xf numFmtId="195" fontId="4" fillId="0" borderId="0" xfId="1928" applyNumberFormat="1" applyFont="1" applyFill="1" applyBorder="1" applyAlignment="1">
      <alignment horizontal="right" vertical="center"/>
    </xf>
    <xf numFmtId="195" fontId="4" fillId="0" borderId="0" xfId="3" applyNumberFormat="1" applyFont="1" applyFill="1" applyBorder="1" applyAlignment="1">
      <alignment horizontal="right" vertical="center"/>
    </xf>
    <xf numFmtId="17" fontId="5" fillId="0" borderId="0" xfId="0" applyNumberFormat="1" applyFont="1" applyFill="1" applyBorder="1"/>
    <xf numFmtId="2" fontId="4" fillId="0" borderId="0" xfId="1928" applyNumberFormat="1" applyFont="1" applyFill="1" applyBorder="1" applyAlignment="1">
      <alignment horizontal="center" vertical="center"/>
    </xf>
    <xf numFmtId="195" fontId="4" fillId="0" borderId="0" xfId="4" applyNumberFormat="1" applyFont="1" applyFill="1" applyBorder="1" applyAlignment="1">
      <alignment horizontal="right" vertical="center"/>
    </xf>
    <xf numFmtId="15" fontId="5" fillId="0" borderId="0" xfId="4" applyNumberFormat="1" applyFont="1" applyFill="1" applyBorder="1" applyAlignment="1">
      <alignment horizontal="center"/>
    </xf>
    <xf numFmtId="15" fontId="4" fillId="0" borderId="0" xfId="4" applyNumberFormat="1" applyFont="1" applyFill="1" applyBorder="1" applyAlignment="1">
      <alignment horizontal="center"/>
    </xf>
    <xf numFmtId="196" fontId="4" fillId="0" borderId="0" xfId="4" applyNumberFormat="1" applyFont="1" applyFill="1" applyBorder="1"/>
    <xf numFmtId="0" fontId="4" fillId="0" borderId="0" xfId="1766" applyFont="1" applyFill="1" applyBorder="1"/>
    <xf numFmtId="0" fontId="4" fillId="0" borderId="0" xfId="1766" applyFont="1" applyFill="1" applyBorder="1" applyAlignment="1">
      <alignment horizontal="center" wrapText="1"/>
    </xf>
    <xf numFmtId="0" fontId="4" fillId="0" borderId="0" xfId="1766" applyFont="1" applyFill="1" applyBorder="1" applyAlignment="1">
      <alignment horizontal="center" vertical="center" wrapText="1"/>
    </xf>
    <xf numFmtId="0" fontId="4" fillId="0" borderId="0" xfId="1766" applyFont="1" applyFill="1" applyBorder="1" applyAlignment="1">
      <alignment vertical="center" wrapText="1"/>
    </xf>
    <xf numFmtId="17" fontId="4" fillId="0" borderId="0" xfId="1766" applyNumberFormat="1" applyFont="1" applyFill="1" applyBorder="1"/>
    <xf numFmtId="2" fontId="4" fillId="0" borderId="0" xfId="1766" applyNumberFormat="1" applyFont="1" applyFill="1" applyBorder="1" applyAlignment="1">
      <alignment horizontal="center" vertical="center"/>
    </xf>
    <xf numFmtId="2" fontId="4" fillId="0" borderId="0" xfId="1621" applyNumberFormat="1" applyFont="1" applyFill="1" applyAlignment="1">
      <alignment horizontal="center" vertical="center"/>
    </xf>
    <xf numFmtId="2" fontId="4" fillId="0" borderId="0" xfId="1766" applyNumberFormat="1" applyFont="1" applyFill="1" applyAlignment="1">
      <alignment horizontal="center" vertical="center"/>
    </xf>
    <xf numFmtId="2" fontId="4" fillId="0" borderId="0" xfId="1621" applyNumberFormat="1" applyFont="1" applyFill="1"/>
    <xf numFmtId="2" fontId="4" fillId="0" borderId="0" xfId="1766" applyNumberFormat="1" applyFont="1" applyFill="1" applyBorder="1" applyAlignment="1">
      <alignment horizontal="center"/>
    </xf>
    <xf numFmtId="2" fontId="4" fillId="0" borderId="0" xfId="1766" applyNumberFormat="1" applyFont="1" applyFill="1" applyBorder="1"/>
    <xf numFmtId="0" fontId="4" fillId="0" borderId="0" xfId="1766" applyFont="1" applyFill="1" applyBorder="1" applyAlignment="1">
      <alignment horizontal="left" vertical="top"/>
    </xf>
    <xf numFmtId="0" fontId="69" fillId="0" borderId="0" xfId="1766" applyFont="1" applyFill="1" applyBorder="1"/>
    <xf numFmtId="0" fontId="4" fillId="0" borderId="0" xfId="1766" applyFont="1" applyFill="1"/>
    <xf numFmtId="0" fontId="71" fillId="0" borderId="18" xfId="0" applyFont="1" applyFill="1" applyBorder="1" applyAlignment="1">
      <alignment horizontal="center" vertical="center" wrapText="1"/>
    </xf>
    <xf numFmtId="17" fontId="72" fillId="0" borderId="18" xfId="2" applyNumberFormat="1" applyFont="1" applyFill="1" applyBorder="1" applyAlignment="1">
      <alignment horizontal="center" vertical="center"/>
    </xf>
    <xf numFmtId="17" fontId="72" fillId="0" borderId="19" xfId="2" applyNumberFormat="1" applyFont="1" applyFill="1" applyBorder="1" applyAlignment="1">
      <alignment horizontal="center" vertical="center"/>
    </xf>
    <xf numFmtId="0" fontId="48" fillId="0" borderId="0" xfId="0" applyFont="1" applyFill="1"/>
    <xf numFmtId="0" fontId="70" fillId="0" borderId="17" xfId="0" applyFont="1" applyFill="1" applyBorder="1" applyAlignment="1">
      <alignment horizontal="center"/>
    </xf>
    <xf numFmtId="0" fontId="70" fillId="0" borderId="0" xfId="0" applyFont="1" applyFill="1" applyBorder="1" applyAlignment="1">
      <alignment horizontal="center"/>
    </xf>
    <xf numFmtId="165" fontId="48" fillId="0" borderId="0" xfId="1" applyNumberFormat="1" applyFont="1" applyFill="1"/>
    <xf numFmtId="9" fontId="48" fillId="0" borderId="0" xfId="1932" applyFont="1" applyFill="1"/>
    <xf numFmtId="9" fontId="48" fillId="0" borderId="0" xfId="0" applyNumberFormat="1" applyFont="1" applyFill="1"/>
    <xf numFmtId="0" fontId="48" fillId="0" borderId="0" xfId="0" applyFont="1" applyFill="1" applyBorder="1" applyAlignment="1">
      <alignment horizontal="left" vertical="center"/>
    </xf>
    <xf numFmtId="165" fontId="48" fillId="0" borderId="0" xfId="0" applyNumberFormat="1" applyFont="1" applyFill="1"/>
    <xf numFmtId="168" fontId="4" fillId="0" borderId="20" xfId="1871" applyNumberFormat="1" applyFont="1" applyFill="1" applyBorder="1" applyAlignment="1">
      <alignment horizontal="center" wrapText="1"/>
    </xf>
    <xf numFmtId="0" fontId="4" fillId="0" borderId="21" xfId="4" applyFont="1" applyFill="1" applyBorder="1" applyAlignment="1">
      <alignment horizontal="center" wrapText="1"/>
    </xf>
    <xf numFmtId="17" fontId="8" fillId="0" borderId="16" xfId="0" applyNumberFormat="1" applyFont="1" applyFill="1" applyBorder="1"/>
    <xf numFmtId="2" fontId="8" fillId="0" borderId="15" xfId="1928" applyNumberFormat="1" applyFont="1" applyFill="1" applyBorder="1" applyAlignment="1">
      <alignment horizontal="center" vertical="center"/>
    </xf>
    <xf numFmtId="170" fontId="4" fillId="0" borderId="0" xfId="4" applyNumberFormat="1" applyFont="1" applyFill="1" applyBorder="1" applyAlignment="1">
      <alignment wrapText="1"/>
    </xf>
    <xf numFmtId="195" fontId="8" fillId="0" borderId="0" xfId="1928" applyNumberFormat="1" applyFont="1" applyFill="1" applyBorder="1" applyAlignment="1">
      <alignment horizontal="right" vertical="center"/>
    </xf>
    <xf numFmtId="0" fontId="1" fillId="0" borderId="0" xfId="0" applyFont="1" applyFill="1" applyBorder="1"/>
    <xf numFmtId="17" fontId="4" fillId="0" borderId="0" xfId="4" applyNumberFormat="1" applyFont="1" applyFill="1"/>
    <xf numFmtId="2" fontId="4" fillId="0" borderId="0" xfId="4" applyNumberFormat="1" applyFont="1" applyFill="1" applyAlignment="1">
      <alignment horizontal="center"/>
    </xf>
    <xf numFmtId="10" fontId="4" fillId="0" borderId="0" xfId="4" applyNumberFormat="1" applyFont="1" applyFill="1" applyAlignment="1">
      <alignment horizontal="center"/>
    </xf>
    <xf numFmtId="170" fontId="8" fillId="0" borderId="15" xfId="1928" applyNumberFormat="1" applyFont="1" applyFill="1" applyBorder="1" applyAlignment="1">
      <alignment horizontal="center" vertical="center"/>
    </xf>
    <xf numFmtId="164" fontId="4" fillId="0" borderId="0" xfId="3" applyNumberFormat="1" applyFont="1" applyFill="1" applyBorder="1" applyAlignment="1">
      <alignment horizontal="center"/>
    </xf>
    <xf numFmtId="14" fontId="0" fillId="0" borderId="0" xfId="0" applyNumberFormat="1" applyFill="1" applyAlignment="1">
      <alignment horizontal="left"/>
    </xf>
    <xf numFmtId="0" fontId="1" fillId="0" borderId="0" xfId="0" applyFont="1" applyFill="1" applyAlignment="1">
      <alignment wrapText="1"/>
    </xf>
    <xf numFmtId="0" fontId="0" fillId="0" borderId="0" xfId="0" applyFont="1" applyFill="1" applyAlignment="1">
      <alignment wrapText="1"/>
    </xf>
    <xf numFmtId="0" fontId="1" fillId="0" borderId="0" xfId="0" applyFont="1" applyFill="1"/>
    <xf numFmtId="170" fontId="0" fillId="0" borderId="0" xfId="0" applyNumberFormat="1" applyAlignment="1">
      <alignment horizontal="center"/>
    </xf>
    <xf numFmtId="0" fontId="0" fillId="0" borderId="0" xfId="0" applyFont="1" applyFill="1"/>
    <xf numFmtId="170" fontId="0" fillId="0" borderId="0" xfId="0" applyNumberFormat="1" applyFont="1" applyFill="1" applyAlignment="1">
      <alignment horizontal="center"/>
    </xf>
    <xf numFmtId="170" fontId="1" fillId="0" borderId="0" xfId="0" applyNumberFormat="1" applyFont="1" applyFill="1"/>
    <xf numFmtId="10" fontId="1" fillId="0" borderId="0" xfId="1932" applyNumberFormat="1" applyFont="1" applyFill="1" applyBorder="1" applyAlignment="1">
      <alignment horizontal="center"/>
    </xf>
    <xf numFmtId="195" fontId="0" fillId="0" borderId="0" xfId="0" applyNumberFormat="1" applyAlignment="1">
      <alignment horizontal="center"/>
    </xf>
    <xf numFmtId="195" fontId="1" fillId="0" borderId="0" xfId="0" applyNumberFormat="1" applyFont="1" applyFill="1"/>
    <xf numFmtId="197" fontId="1" fillId="0" borderId="0" xfId="3" applyNumberFormat="1" applyFont="1" applyFill="1"/>
    <xf numFmtId="43" fontId="0" fillId="0" borderId="0" xfId="1" applyFont="1" applyAlignment="1">
      <alignment horizontal="center"/>
    </xf>
    <xf numFmtId="43" fontId="1" fillId="0" borderId="0" xfId="1" applyFont="1" applyFill="1"/>
    <xf numFmtId="43" fontId="0" fillId="0" borderId="0" xfId="1" applyNumberFormat="1" applyFont="1" applyAlignment="1">
      <alignment horizontal="center"/>
    </xf>
    <xf numFmtId="43" fontId="1" fillId="0" borderId="0" xfId="1" applyNumberFormat="1" applyFont="1" applyFill="1"/>
    <xf numFmtId="0" fontId="4" fillId="0" borderId="0" xfId="4" applyFont="1" applyFill="1" applyBorder="1" applyAlignment="1">
      <alignment horizontal="left" vertical="top" wrapText="1"/>
    </xf>
    <xf numFmtId="0" fontId="4" fillId="0" borderId="0" xfId="4" applyNumberFormat="1" applyFont="1" applyFill="1" applyBorder="1" applyAlignment="1">
      <alignment horizontal="left" vertical="top" wrapText="1"/>
    </xf>
    <xf numFmtId="0" fontId="4" fillId="0" borderId="0" xfId="4" applyFont="1" applyFill="1" applyBorder="1" applyAlignment="1">
      <alignment horizontal="left" wrapText="1"/>
    </xf>
    <xf numFmtId="0" fontId="70" fillId="0" borderId="17" xfId="0" applyFont="1" applyFill="1" applyBorder="1" applyAlignment="1">
      <alignment horizontal="center"/>
    </xf>
    <xf numFmtId="0" fontId="0" fillId="0" borderId="0" xfId="0" applyFont="1" applyFill="1" applyAlignment="1">
      <alignment horizontal="left" vertical="top" wrapText="1"/>
    </xf>
    <xf numFmtId="17" fontId="0" fillId="0" borderId="0" xfId="0" applyNumberFormat="1" applyFill="1" applyBorder="1"/>
    <xf numFmtId="170" fontId="73" fillId="0" borderId="0" xfId="0" applyNumberFormat="1" applyFont="1" applyFill="1" applyBorder="1" applyAlignment="1">
      <alignment horizontal="center"/>
    </xf>
    <xf numFmtId="165" fontId="9" fillId="0" borderId="0" xfId="1618" applyNumberFormat="1" applyFont="1" applyFill="1" applyBorder="1" applyAlignment="1">
      <alignment horizontal="center"/>
    </xf>
    <xf numFmtId="10" fontId="0" fillId="0" borderId="0" xfId="0" applyNumberFormat="1" applyFill="1" applyBorder="1"/>
    <xf numFmtId="196" fontId="0" fillId="0" borderId="0" xfId="0" applyNumberFormat="1" applyFill="1" applyBorder="1"/>
    <xf numFmtId="0" fontId="0" fillId="0" borderId="0" xfId="0" applyFill="1"/>
    <xf numFmtId="0" fontId="0" fillId="0" borderId="0" xfId="0" applyFill="1" applyAlignment="1">
      <alignment horizontal="center" vertical="center" wrapText="1"/>
    </xf>
    <xf numFmtId="17" fontId="74" fillId="0" borderId="0" xfId="0" applyNumberFormat="1" applyFont="1" applyFill="1" applyBorder="1" applyAlignment="1">
      <alignment horizontal="center"/>
    </xf>
    <xf numFmtId="2" fontId="0" fillId="0" borderId="0" xfId="0" applyNumberFormat="1" applyFill="1"/>
    <xf numFmtId="170" fontId="0" fillId="0" borderId="0" xfId="0" applyNumberFormat="1" applyFont="1" applyFill="1"/>
    <xf numFmtId="0" fontId="0" fillId="0" borderId="22" xfId="0" applyFont="1" applyFill="1" applyBorder="1"/>
    <xf numFmtId="0" fontId="0" fillId="0" borderId="23" xfId="0" applyFont="1" applyFill="1" applyBorder="1"/>
    <xf numFmtId="0" fontId="0" fillId="0" borderId="22" xfId="0" applyFill="1" applyBorder="1"/>
    <xf numFmtId="2" fontId="0" fillId="0" borderId="0" xfId="0" applyNumberFormat="1" applyFont="1" applyFill="1" applyAlignment="1">
      <alignment horizontal="center"/>
    </xf>
    <xf numFmtId="17" fontId="0" fillId="0" borderId="0" xfId="0" applyNumberFormat="1" applyFill="1"/>
  </cellXfs>
  <cellStyles count="2287">
    <cellStyle name="‚" xfId="8"/>
    <cellStyle name="‚_Cuadros cap II dic2001 fiscal (revisión)" xfId="9"/>
    <cellStyle name="‚_Cuadros cap II jun01" xfId="10"/>
    <cellStyle name="‚_Cuadros Cap III MAR02" xfId="11"/>
    <cellStyle name="‚_Cuadros Cap III MAR02 2" xfId="12"/>
    <cellStyle name="‚_Cuadros capIV Jul01" xfId="13"/>
    <cellStyle name="‚_Cuadros capIV Jul01 2" xfId="14"/>
    <cellStyle name="„" xfId="15"/>
    <cellStyle name="„_Cuadros cap II dic2001 fiscal (revisión)" xfId="16"/>
    <cellStyle name="„_Cuadros cap II jun01" xfId="17"/>
    <cellStyle name="„_Cuadros Cap III MAR02" xfId="18"/>
    <cellStyle name="„_Cuadros Cap III MAR02 2" xfId="19"/>
    <cellStyle name="„_Cuadros capIV Jul01" xfId="20"/>
    <cellStyle name="„_Cuadros capIV Jul01 2" xfId="21"/>
    <cellStyle name="…" xfId="22"/>
    <cellStyle name="…_Cuadros cap II dic2001 fiscal (revisión)" xfId="23"/>
    <cellStyle name="…_Cuadros cap II jun01" xfId="24"/>
    <cellStyle name="…_Cuadros Cap III MAR02" xfId="25"/>
    <cellStyle name="…_Cuadros Cap III MAR02 2" xfId="26"/>
    <cellStyle name="…_Cuadros capIV Jul01" xfId="27"/>
    <cellStyle name="…_Cuadros capIV Jul01 2" xfId="28"/>
    <cellStyle name="†" xfId="29"/>
    <cellStyle name="†_Cuadros cap II dic2001 fiscal (revisión)" xfId="30"/>
    <cellStyle name="†_Cuadros cap II jun01" xfId="31"/>
    <cellStyle name="†_Cuadros Cap III MAR02" xfId="32"/>
    <cellStyle name="†_Cuadros Cap III MAR02 2" xfId="33"/>
    <cellStyle name="†_Cuadros capIV Jul01" xfId="34"/>
    <cellStyle name="†_Cuadros capIV Jul01 2" xfId="35"/>
    <cellStyle name="‡" xfId="36"/>
    <cellStyle name="‡_Cuadros cap II dic2001 fiscal (revisión)" xfId="37"/>
    <cellStyle name="‡_Cuadros cap II jun01" xfId="38"/>
    <cellStyle name="‡_Cuadros Cap III MAR02" xfId="39"/>
    <cellStyle name="‡_Cuadros Cap III MAR02 2" xfId="40"/>
    <cellStyle name="‡_Cuadros capIV Jul01" xfId="41"/>
    <cellStyle name="‡_Cuadros capIV Jul01 2" xfId="42"/>
    <cellStyle name="" xfId="43"/>
    <cellStyle name="" xfId="44"/>
    <cellStyle name="_Cuadros cap II dic2001 fiscal (revisión)" xfId="45"/>
    <cellStyle name="_Cuadros cap II dic2001 fiscal (revisión)" xfId="46"/>
    <cellStyle name="_Cuadros cap II jun01" xfId="47"/>
    <cellStyle name="_Cuadros cap II jun01" xfId="48"/>
    <cellStyle name="_Cuadros Cap III MAR02" xfId="49"/>
    <cellStyle name="_Cuadros Cap III MAR02" xfId="50"/>
    <cellStyle name="_Cuadros Cap III MAR02 2" xfId="51"/>
    <cellStyle name="_Cuadros Cap III MAR02 2" xfId="52"/>
    <cellStyle name="_Cuadros capIV Jul01" xfId="53"/>
    <cellStyle name="_Cuadros capIV Jul01" xfId="54"/>
    <cellStyle name="_Cuadros capIV Jul01 2" xfId="55"/>
    <cellStyle name="_Cuadros capIV Jul01 2" xfId="56"/>
    <cellStyle name="20% - Énfasis1 10" xfId="57"/>
    <cellStyle name="20% - Énfasis1 11" xfId="58"/>
    <cellStyle name="20% - Énfasis1 12" xfId="59"/>
    <cellStyle name="20% - Énfasis1 13" xfId="60"/>
    <cellStyle name="20% - Énfasis1 14" xfId="61"/>
    <cellStyle name="20% - Énfasis1 15" xfId="62"/>
    <cellStyle name="20% - Énfasis1 16" xfId="63"/>
    <cellStyle name="20% - Énfasis1 17" xfId="64"/>
    <cellStyle name="20% - Énfasis1 18" xfId="65"/>
    <cellStyle name="20% - Énfasis1 19" xfId="66"/>
    <cellStyle name="20% - Énfasis1 2" xfId="67"/>
    <cellStyle name="20% - Énfasis1 2 2" xfId="68"/>
    <cellStyle name="20% - Énfasis1 2 2 2" xfId="69"/>
    <cellStyle name="20% - Énfasis1 2 2_H3" xfId="70"/>
    <cellStyle name="20% - Énfasis1 2 3" xfId="71"/>
    <cellStyle name="20% - Énfasis1 2 3 2" xfId="72"/>
    <cellStyle name="20% - Énfasis1 2 4" xfId="73"/>
    <cellStyle name="20% - Énfasis1 2 5" xfId="74"/>
    <cellStyle name="20% - Énfasis1 2 6" xfId="75"/>
    <cellStyle name="20% - Énfasis1 2_H2" xfId="76"/>
    <cellStyle name="20% - Énfasis1 20" xfId="77"/>
    <cellStyle name="20% - Énfasis1 21" xfId="78"/>
    <cellStyle name="20% - Énfasis1 22" xfId="79"/>
    <cellStyle name="20% - Énfasis1 23" xfId="80"/>
    <cellStyle name="20% - Énfasis1 24" xfId="81"/>
    <cellStyle name="20% - Énfasis1 25" xfId="82"/>
    <cellStyle name="20% - Énfasis1 26" xfId="83"/>
    <cellStyle name="20% - Énfasis1 27" xfId="84"/>
    <cellStyle name="20% - Énfasis1 28" xfId="85"/>
    <cellStyle name="20% - Énfasis1 29" xfId="86"/>
    <cellStyle name="20% - Énfasis1 3" xfId="87"/>
    <cellStyle name="20% - Énfasis1 3 2" xfId="88"/>
    <cellStyle name="20% - Énfasis1 3 2 2" xfId="89"/>
    <cellStyle name="20% - Énfasis1 3 3" xfId="90"/>
    <cellStyle name="20% - Énfasis1 3_H2" xfId="91"/>
    <cellStyle name="20% - Énfasis1 30" xfId="92"/>
    <cellStyle name="20% - Énfasis1 31" xfId="93"/>
    <cellStyle name="20% - Énfasis1 31 2" xfId="94"/>
    <cellStyle name="20% - Énfasis1 4" xfId="95"/>
    <cellStyle name="20% - Énfasis1 4 2" xfId="96"/>
    <cellStyle name="20% - Énfasis1 4 2 2" xfId="97"/>
    <cellStyle name="20% - Énfasis1 4 3" xfId="98"/>
    <cellStyle name="20% - Énfasis1 4_H2" xfId="99"/>
    <cellStyle name="20% - Énfasis1 5" xfId="100"/>
    <cellStyle name="20% - Énfasis1 5 2" xfId="101"/>
    <cellStyle name="20% - Énfasis1 5 2 2" xfId="102"/>
    <cellStyle name="20% - Énfasis1 5 3" xfId="103"/>
    <cellStyle name="20% - Énfasis1 5_H2" xfId="104"/>
    <cellStyle name="20% - Énfasis1 6" xfId="105"/>
    <cellStyle name="20% - Énfasis1 6 2" xfId="106"/>
    <cellStyle name="20% - Énfasis1 7" xfId="107"/>
    <cellStyle name="20% - Énfasis1 7 2" xfId="108"/>
    <cellStyle name="20% - Énfasis1 8" xfId="109"/>
    <cellStyle name="20% - Énfasis1 9" xfId="110"/>
    <cellStyle name="20% - Énfasis2 10" xfId="111"/>
    <cellStyle name="20% - Énfasis2 11" xfId="112"/>
    <cellStyle name="20% - Énfasis2 12" xfId="113"/>
    <cellStyle name="20% - Énfasis2 13" xfId="114"/>
    <cellStyle name="20% - Énfasis2 14" xfId="115"/>
    <cellStyle name="20% - Énfasis2 15" xfId="116"/>
    <cellStyle name="20% - Énfasis2 16" xfId="117"/>
    <cellStyle name="20% - Énfasis2 17" xfId="118"/>
    <cellStyle name="20% - Énfasis2 18" xfId="119"/>
    <cellStyle name="20% - Énfasis2 19" xfId="120"/>
    <cellStyle name="20% - Énfasis2 2" xfId="121"/>
    <cellStyle name="20% - Énfasis2 2 2" xfId="122"/>
    <cellStyle name="20% - Énfasis2 2 2 2" xfId="123"/>
    <cellStyle name="20% - Énfasis2 2 2_H3" xfId="124"/>
    <cellStyle name="20% - Énfasis2 2 3" xfId="125"/>
    <cellStyle name="20% - Énfasis2 2 3 2" xfId="126"/>
    <cellStyle name="20% - Énfasis2 2 4" xfId="127"/>
    <cellStyle name="20% - Énfasis2 2 5" xfId="128"/>
    <cellStyle name="20% - Énfasis2 2 6" xfId="129"/>
    <cellStyle name="20% - Énfasis2 2_H2" xfId="130"/>
    <cellStyle name="20% - Énfasis2 20" xfId="131"/>
    <cellStyle name="20% - Énfasis2 21" xfId="132"/>
    <cellStyle name="20% - Énfasis2 22" xfId="133"/>
    <cellStyle name="20% - Énfasis2 23" xfId="134"/>
    <cellStyle name="20% - Énfasis2 24" xfId="135"/>
    <cellStyle name="20% - Énfasis2 25" xfId="136"/>
    <cellStyle name="20% - Énfasis2 26" xfId="137"/>
    <cellStyle name="20% - Énfasis2 27" xfId="138"/>
    <cellStyle name="20% - Énfasis2 28" xfId="139"/>
    <cellStyle name="20% - Énfasis2 29" xfId="140"/>
    <cellStyle name="20% - Énfasis2 3" xfId="141"/>
    <cellStyle name="20% - Énfasis2 3 2" xfId="142"/>
    <cellStyle name="20% - Énfasis2 3 2 2" xfId="143"/>
    <cellStyle name="20% - Énfasis2 3 3" xfId="144"/>
    <cellStyle name="20% - Énfasis2 3_H2" xfId="145"/>
    <cellStyle name="20% - Énfasis2 30" xfId="146"/>
    <cellStyle name="20% - Énfasis2 31" xfId="147"/>
    <cellStyle name="20% - Énfasis2 31 2" xfId="148"/>
    <cellStyle name="20% - Énfasis2 4" xfId="149"/>
    <cellStyle name="20% - Énfasis2 4 2" xfId="150"/>
    <cellStyle name="20% - Énfasis2 4 2 2" xfId="151"/>
    <cellStyle name="20% - Énfasis2 4 3" xfId="152"/>
    <cellStyle name="20% - Énfasis2 4_H2" xfId="153"/>
    <cellStyle name="20% - Énfasis2 5" xfId="154"/>
    <cellStyle name="20% - Énfasis2 5 2" xfId="155"/>
    <cellStyle name="20% - Énfasis2 5 2 2" xfId="156"/>
    <cellStyle name="20% - Énfasis2 5 3" xfId="157"/>
    <cellStyle name="20% - Énfasis2 5_H2" xfId="158"/>
    <cellStyle name="20% - Énfasis2 6" xfId="159"/>
    <cellStyle name="20% - Énfasis2 6 2" xfId="160"/>
    <cellStyle name="20% - Énfasis2 7" xfId="161"/>
    <cellStyle name="20% - Énfasis2 7 2" xfId="162"/>
    <cellStyle name="20% - Énfasis2 8" xfId="163"/>
    <cellStyle name="20% - Énfasis2 9" xfId="164"/>
    <cellStyle name="20% - Énfasis3 10" xfId="165"/>
    <cellStyle name="20% - Énfasis3 11" xfId="166"/>
    <cellStyle name="20% - Énfasis3 12" xfId="167"/>
    <cellStyle name="20% - Énfasis3 13" xfId="168"/>
    <cellStyle name="20% - Énfasis3 14" xfId="169"/>
    <cellStyle name="20% - Énfasis3 15" xfId="170"/>
    <cellStyle name="20% - Énfasis3 16" xfId="171"/>
    <cellStyle name="20% - Énfasis3 17" xfId="172"/>
    <cellStyle name="20% - Énfasis3 18" xfId="173"/>
    <cellStyle name="20% - Énfasis3 19" xfId="174"/>
    <cellStyle name="20% - Énfasis3 2" xfId="175"/>
    <cellStyle name="20% - Énfasis3 2 2" xfId="176"/>
    <cellStyle name="20% - Énfasis3 2 2 2" xfId="177"/>
    <cellStyle name="20% - Énfasis3 2 2_H3" xfId="178"/>
    <cellStyle name="20% - Énfasis3 2 3" xfId="179"/>
    <cellStyle name="20% - Énfasis3 2 3 2" xfId="180"/>
    <cellStyle name="20% - Énfasis3 2 4" xfId="181"/>
    <cellStyle name="20% - Énfasis3 2 5" xfId="182"/>
    <cellStyle name="20% - Énfasis3 2 6" xfId="183"/>
    <cellStyle name="20% - Énfasis3 2_H2" xfId="184"/>
    <cellStyle name="20% - Énfasis3 20" xfId="185"/>
    <cellStyle name="20% - Énfasis3 21" xfId="186"/>
    <cellStyle name="20% - Énfasis3 22" xfId="187"/>
    <cellStyle name="20% - Énfasis3 23" xfId="188"/>
    <cellStyle name="20% - Énfasis3 24" xfId="189"/>
    <cellStyle name="20% - Énfasis3 25" xfId="190"/>
    <cellStyle name="20% - Énfasis3 26" xfId="191"/>
    <cellStyle name="20% - Énfasis3 27" xfId="192"/>
    <cellStyle name="20% - Énfasis3 28" xfId="193"/>
    <cellStyle name="20% - Énfasis3 29" xfId="194"/>
    <cellStyle name="20% - Énfasis3 3" xfId="195"/>
    <cellStyle name="20% - Énfasis3 3 2" xfId="196"/>
    <cellStyle name="20% - Énfasis3 3 2 2" xfId="197"/>
    <cellStyle name="20% - Énfasis3 3 3" xfId="198"/>
    <cellStyle name="20% - Énfasis3 3_H2" xfId="199"/>
    <cellStyle name="20% - Énfasis3 30" xfId="200"/>
    <cellStyle name="20% - Énfasis3 31" xfId="201"/>
    <cellStyle name="20% - Énfasis3 31 2" xfId="202"/>
    <cellStyle name="20% - Énfasis3 4" xfId="203"/>
    <cellStyle name="20% - Énfasis3 4 2" xfId="204"/>
    <cellStyle name="20% - Énfasis3 4 2 2" xfId="205"/>
    <cellStyle name="20% - Énfasis3 4 3" xfId="206"/>
    <cellStyle name="20% - Énfasis3 4_H2" xfId="207"/>
    <cellStyle name="20% - Énfasis3 5" xfId="208"/>
    <cellStyle name="20% - Énfasis3 5 2" xfId="209"/>
    <cellStyle name="20% - Énfasis3 5 2 2" xfId="210"/>
    <cellStyle name="20% - Énfasis3 5 3" xfId="211"/>
    <cellStyle name="20% - Énfasis3 5_H2" xfId="212"/>
    <cellStyle name="20% - Énfasis3 6" xfId="213"/>
    <cellStyle name="20% - Énfasis3 6 2" xfId="214"/>
    <cellStyle name="20% - Énfasis3 7" xfId="215"/>
    <cellStyle name="20% - Énfasis3 7 2" xfId="216"/>
    <cellStyle name="20% - Énfasis3 8" xfId="217"/>
    <cellStyle name="20% - Énfasis3 9" xfId="218"/>
    <cellStyle name="20% - Énfasis4 10" xfId="219"/>
    <cellStyle name="20% - Énfasis4 11" xfId="220"/>
    <cellStyle name="20% - Énfasis4 12" xfId="221"/>
    <cellStyle name="20% - Énfasis4 13" xfId="222"/>
    <cellStyle name="20% - Énfasis4 14" xfId="223"/>
    <cellStyle name="20% - Énfasis4 15" xfId="224"/>
    <cellStyle name="20% - Énfasis4 16" xfId="225"/>
    <cellStyle name="20% - Énfasis4 17" xfId="226"/>
    <cellStyle name="20% - Énfasis4 18" xfId="227"/>
    <cellStyle name="20% - Énfasis4 19" xfId="228"/>
    <cellStyle name="20% - Énfasis4 2" xfId="229"/>
    <cellStyle name="20% - Énfasis4 2 2" xfId="230"/>
    <cellStyle name="20% - Énfasis4 2 2 2" xfId="231"/>
    <cellStyle name="20% - Énfasis4 2 2_H3" xfId="232"/>
    <cellStyle name="20% - Énfasis4 2 3" xfId="233"/>
    <cellStyle name="20% - Énfasis4 2 3 2" xfId="234"/>
    <cellStyle name="20% - Énfasis4 2 4" xfId="235"/>
    <cellStyle name="20% - Énfasis4 2 5" xfId="236"/>
    <cellStyle name="20% - Énfasis4 2 6" xfId="237"/>
    <cellStyle name="20% - Énfasis4 2_H2" xfId="238"/>
    <cellStyle name="20% - Énfasis4 20" xfId="239"/>
    <cellStyle name="20% - Énfasis4 21" xfId="240"/>
    <cellStyle name="20% - Énfasis4 22" xfId="241"/>
    <cellStyle name="20% - Énfasis4 23" xfId="242"/>
    <cellStyle name="20% - Énfasis4 24" xfId="243"/>
    <cellStyle name="20% - Énfasis4 25" xfId="244"/>
    <cellStyle name="20% - Énfasis4 26" xfId="245"/>
    <cellStyle name="20% - Énfasis4 27" xfId="246"/>
    <cellStyle name="20% - Énfasis4 28" xfId="247"/>
    <cellStyle name="20% - Énfasis4 29" xfId="248"/>
    <cellStyle name="20% - Énfasis4 3" xfId="249"/>
    <cellStyle name="20% - Énfasis4 3 2" xfId="250"/>
    <cellStyle name="20% - Énfasis4 3 2 2" xfId="251"/>
    <cellStyle name="20% - Énfasis4 3 3" xfId="252"/>
    <cellStyle name="20% - Énfasis4 3_H2" xfId="253"/>
    <cellStyle name="20% - Énfasis4 30" xfId="254"/>
    <cellStyle name="20% - Énfasis4 31" xfId="255"/>
    <cellStyle name="20% - Énfasis4 31 2" xfId="256"/>
    <cellStyle name="20% - Énfasis4 4" xfId="257"/>
    <cellStyle name="20% - Énfasis4 4 2" xfId="258"/>
    <cellStyle name="20% - Énfasis4 4 2 2" xfId="259"/>
    <cellStyle name="20% - Énfasis4 4 3" xfId="260"/>
    <cellStyle name="20% - Énfasis4 4_H2" xfId="261"/>
    <cellStyle name="20% - Énfasis4 5" xfId="262"/>
    <cellStyle name="20% - Énfasis4 5 2" xfId="263"/>
    <cellStyle name="20% - Énfasis4 5 2 2" xfId="264"/>
    <cellStyle name="20% - Énfasis4 5 3" xfId="265"/>
    <cellStyle name="20% - Énfasis4 5_H2" xfId="266"/>
    <cellStyle name="20% - Énfasis4 6" xfId="267"/>
    <cellStyle name="20% - Énfasis4 6 2" xfId="268"/>
    <cellStyle name="20% - Énfasis4 7" xfId="269"/>
    <cellStyle name="20% - Énfasis4 7 2" xfId="270"/>
    <cellStyle name="20% - Énfasis4 8" xfId="271"/>
    <cellStyle name="20% - Énfasis4 9" xfId="272"/>
    <cellStyle name="20% - Énfasis5 10" xfId="273"/>
    <cellStyle name="20% - Énfasis5 11" xfId="274"/>
    <cellStyle name="20% - Énfasis5 12" xfId="275"/>
    <cellStyle name="20% - Énfasis5 13" xfId="276"/>
    <cellStyle name="20% - Énfasis5 14" xfId="277"/>
    <cellStyle name="20% - Énfasis5 15" xfId="278"/>
    <cellStyle name="20% - Énfasis5 16" xfId="279"/>
    <cellStyle name="20% - Énfasis5 17" xfId="280"/>
    <cellStyle name="20% - Énfasis5 18" xfId="281"/>
    <cellStyle name="20% - Énfasis5 19" xfId="282"/>
    <cellStyle name="20% - Énfasis5 2" xfId="283"/>
    <cellStyle name="20% - Énfasis5 2 2" xfId="284"/>
    <cellStyle name="20% - Énfasis5 2 2 2" xfId="285"/>
    <cellStyle name="20% - Énfasis5 2 2_H3" xfId="286"/>
    <cellStyle name="20% - Énfasis5 2 3" xfId="287"/>
    <cellStyle name="20% - Énfasis5 2 3 2" xfId="288"/>
    <cellStyle name="20% - Énfasis5 2 4" xfId="289"/>
    <cellStyle name="20% - Énfasis5 2 5" xfId="290"/>
    <cellStyle name="20% - Énfasis5 2 6" xfId="291"/>
    <cellStyle name="20% - Énfasis5 2_H2" xfId="292"/>
    <cellStyle name="20% - Énfasis5 20" xfId="293"/>
    <cellStyle name="20% - Énfasis5 21" xfId="294"/>
    <cellStyle name="20% - Énfasis5 22" xfId="295"/>
    <cellStyle name="20% - Énfasis5 23" xfId="296"/>
    <cellStyle name="20% - Énfasis5 24" xfId="297"/>
    <cellStyle name="20% - Énfasis5 25" xfId="298"/>
    <cellStyle name="20% - Énfasis5 26" xfId="299"/>
    <cellStyle name="20% - Énfasis5 27" xfId="300"/>
    <cellStyle name="20% - Énfasis5 28" xfId="301"/>
    <cellStyle name="20% - Énfasis5 29" xfId="302"/>
    <cellStyle name="20% - Énfasis5 3" xfId="303"/>
    <cellStyle name="20% - Énfasis5 3 2" xfId="304"/>
    <cellStyle name="20% - Énfasis5 3 2 2" xfId="305"/>
    <cellStyle name="20% - Énfasis5 3 3" xfId="306"/>
    <cellStyle name="20% - Énfasis5 3_H2" xfId="307"/>
    <cellStyle name="20% - Énfasis5 30" xfId="308"/>
    <cellStyle name="20% - Énfasis5 31" xfId="309"/>
    <cellStyle name="20% - Énfasis5 31 2" xfId="310"/>
    <cellStyle name="20% - Énfasis5 4" xfId="311"/>
    <cellStyle name="20% - Énfasis5 4 2" xfId="312"/>
    <cellStyle name="20% - Énfasis5 4 2 2" xfId="313"/>
    <cellStyle name="20% - Énfasis5 4 3" xfId="314"/>
    <cellStyle name="20% - Énfasis5 4_H2" xfId="315"/>
    <cellStyle name="20% - Énfasis5 5" xfId="316"/>
    <cellStyle name="20% - Énfasis5 5 2" xfId="317"/>
    <cellStyle name="20% - Énfasis5 5 2 2" xfId="318"/>
    <cellStyle name="20% - Énfasis5 5 3" xfId="319"/>
    <cellStyle name="20% - Énfasis5 5_H2" xfId="320"/>
    <cellStyle name="20% - Énfasis5 6" xfId="321"/>
    <cellStyle name="20% - Énfasis5 6 2" xfId="322"/>
    <cellStyle name="20% - Énfasis5 7" xfId="323"/>
    <cellStyle name="20% - Énfasis5 7 2" xfId="324"/>
    <cellStyle name="20% - Énfasis5 8" xfId="325"/>
    <cellStyle name="20% - Énfasis5 9" xfId="326"/>
    <cellStyle name="20% - Énfasis6 10" xfId="327"/>
    <cellStyle name="20% - Énfasis6 11" xfId="328"/>
    <cellStyle name="20% - Énfasis6 12" xfId="329"/>
    <cellStyle name="20% - Énfasis6 13" xfId="330"/>
    <cellStyle name="20% - Énfasis6 14" xfId="331"/>
    <cellStyle name="20% - Énfasis6 15" xfId="332"/>
    <cellStyle name="20% - Énfasis6 16" xfId="333"/>
    <cellStyle name="20% - Énfasis6 17" xfId="334"/>
    <cellStyle name="20% - Énfasis6 18" xfId="335"/>
    <cellStyle name="20% - Énfasis6 19" xfId="336"/>
    <cellStyle name="20% - Énfasis6 2" xfId="337"/>
    <cellStyle name="20% - Énfasis6 2 2" xfId="338"/>
    <cellStyle name="20% - Énfasis6 2 2 2" xfId="339"/>
    <cellStyle name="20% - Énfasis6 2 2_H3" xfId="340"/>
    <cellStyle name="20% - Énfasis6 2 3" xfId="341"/>
    <cellStyle name="20% - Énfasis6 2 3 2" xfId="342"/>
    <cellStyle name="20% - Énfasis6 2 4" xfId="343"/>
    <cellStyle name="20% - Énfasis6 2 5" xfId="344"/>
    <cellStyle name="20% - Énfasis6 2 6" xfId="345"/>
    <cellStyle name="20% - Énfasis6 2_H2" xfId="346"/>
    <cellStyle name="20% - Énfasis6 20" xfId="347"/>
    <cellStyle name="20% - Énfasis6 21" xfId="348"/>
    <cellStyle name="20% - Énfasis6 22" xfId="349"/>
    <cellStyle name="20% - Énfasis6 23" xfId="350"/>
    <cellStyle name="20% - Énfasis6 24" xfId="351"/>
    <cellStyle name="20% - Énfasis6 25" xfId="352"/>
    <cellStyle name="20% - Énfasis6 26" xfId="353"/>
    <cellStyle name="20% - Énfasis6 27" xfId="354"/>
    <cellStyle name="20% - Énfasis6 28" xfId="355"/>
    <cellStyle name="20% - Énfasis6 29" xfId="356"/>
    <cellStyle name="20% - Énfasis6 3" xfId="357"/>
    <cellStyle name="20% - Énfasis6 3 2" xfId="358"/>
    <cellStyle name="20% - Énfasis6 3 2 2" xfId="359"/>
    <cellStyle name="20% - Énfasis6 3 3" xfId="360"/>
    <cellStyle name="20% - Énfasis6 3_H2" xfId="361"/>
    <cellStyle name="20% - Énfasis6 30" xfId="362"/>
    <cellStyle name="20% - Énfasis6 31" xfId="363"/>
    <cellStyle name="20% - Énfasis6 31 2" xfId="364"/>
    <cellStyle name="20% - Énfasis6 4" xfId="365"/>
    <cellStyle name="20% - Énfasis6 4 2" xfId="366"/>
    <cellStyle name="20% - Énfasis6 4 2 2" xfId="367"/>
    <cellStyle name="20% - Énfasis6 4 3" xfId="368"/>
    <cellStyle name="20% - Énfasis6 4_H2" xfId="369"/>
    <cellStyle name="20% - Énfasis6 5" xfId="370"/>
    <cellStyle name="20% - Énfasis6 5 2" xfId="371"/>
    <cellStyle name="20% - Énfasis6 5 2 2" xfId="372"/>
    <cellStyle name="20% - Énfasis6 5 3" xfId="373"/>
    <cellStyle name="20% - Énfasis6 5_H2" xfId="374"/>
    <cellStyle name="20% - Énfasis6 6" xfId="375"/>
    <cellStyle name="20% - Énfasis6 6 2" xfId="376"/>
    <cellStyle name="20% - Énfasis6 7" xfId="377"/>
    <cellStyle name="20% - Énfasis6 7 2" xfId="378"/>
    <cellStyle name="20% - Énfasis6 8" xfId="379"/>
    <cellStyle name="20% - Énfasis6 9" xfId="380"/>
    <cellStyle name="40% - Énfasis1 10" xfId="381"/>
    <cellStyle name="40% - Énfasis1 11" xfId="382"/>
    <cellStyle name="40% - Énfasis1 12" xfId="383"/>
    <cellStyle name="40% - Énfasis1 13" xfId="384"/>
    <cellStyle name="40% - Énfasis1 14" xfId="385"/>
    <cellStyle name="40% - Énfasis1 15" xfId="386"/>
    <cellStyle name="40% - Énfasis1 16" xfId="387"/>
    <cellStyle name="40% - Énfasis1 17" xfId="388"/>
    <cellStyle name="40% - Énfasis1 18" xfId="389"/>
    <cellStyle name="40% - Énfasis1 19" xfId="390"/>
    <cellStyle name="40% - Énfasis1 2" xfId="391"/>
    <cellStyle name="40% - Énfasis1 2 2" xfId="392"/>
    <cellStyle name="40% - Énfasis1 2 2 2" xfId="393"/>
    <cellStyle name="40% - Énfasis1 2 2_H3" xfId="394"/>
    <cellStyle name="40% - Énfasis1 2 3" xfId="395"/>
    <cellStyle name="40% - Énfasis1 2 3 2" xfId="396"/>
    <cellStyle name="40% - Énfasis1 2 4" xfId="397"/>
    <cellStyle name="40% - Énfasis1 2 5" xfId="398"/>
    <cellStyle name="40% - Énfasis1 2 6" xfId="399"/>
    <cellStyle name="40% - Énfasis1 2_H2" xfId="400"/>
    <cellStyle name="40% - Énfasis1 20" xfId="401"/>
    <cellStyle name="40% - Énfasis1 21" xfId="402"/>
    <cellStyle name="40% - Énfasis1 22" xfId="403"/>
    <cellStyle name="40% - Énfasis1 23" xfId="404"/>
    <cellStyle name="40% - Énfasis1 24" xfId="405"/>
    <cellStyle name="40% - Énfasis1 25" xfId="406"/>
    <cellStyle name="40% - Énfasis1 26" xfId="407"/>
    <cellStyle name="40% - Énfasis1 27" xfId="408"/>
    <cellStyle name="40% - Énfasis1 28" xfId="409"/>
    <cellStyle name="40% - Énfasis1 29" xfId="410"/>
    <cellStyle name="40% - Énfasis1 3" xfId="411"/>
    <cellStyle name="40% - Énfasis1 3 2" xfId="412"/>
    <cellStyle name="40% - Énfasis1 3 2 2" xfId="413"/>
    <cellStyle name="40% - Énfasis1 3 3" xfId="414"/>
    <cellStyle name="40% - Énfasis1 3_H2" xfId="415"/>
    <cellStyle name="40% - Énfasis1 30" xfId="416"/>
    <cellStyle name="40% - Énfasis1 31" xfId="417"/>
    <cellStyle name="40% - Énfasis1 31 2" xfId="418"/>
    <cellStyle name="40% - Énfasis1 4" xfId="419"/>
    <cellStyle name="40% - Énfasis1 4 2" xfId="420"/>
    <cellStyle name="40% - Énfasis1 4 2 2" xfId="421"/>
    <cellStyle name="40% - Énfasis1 4 3" xfId="422"/>
    <cellStyle name="40% - Énfasis1 4_H2" xfId="423"/>
    <cellStyle name="40% - Énfasis1 5" xfId="424"/>
    <cellStyle name="40% - Énfasis1 5 2" xfId="425"/>
    <cellStyle name="40% - Énfasis1 5 2 2" xfId="426"/>
    <cellStyle name="40% - Énfasis1 5 3" xfId="427"/>
    <cellStyle name="40% - Énfasis1 5_H2" xfId="428"/>
    <cellStyle name="40% - Énfasis1 6" xfId="429"/>
    <cellStyle name="40% - Énfasis1 6 2" xfId="430"/>
    <cellStyle name="40% - Énfasis1 7" xfId="431"/>
    <cellStyle name="40% - Énfasis1 7 2" xfId="432"/>
    <cellStyle name="40% - Énfasis1 8" xfId="433"/>
    <cellStyle name="40% - Énfasis1 9" xfId="434"/>
    <cellStyle name="40% - Énfasis2 10" xfId="435"/>
    <cellStyle name="40% - Énfasis2 11" xfId="436"/>
    <cellStyle name="40% - Énfasis2 12" xfId="437"/>
    <cellStyle name="40% - Énfasis2 13" xfId="438"/>
    <cellStyle name="40% - Énfasis2 14" xfId="439"/>
    <cellStyle name="40% - Énfasis2 15" xfId="440"/>
    <cellStyle name="40% - Énfasis2 16" xfId="441"/>
    <cellStyle name="40% - Énfasis2 17" xfId="442"/>
    <cellStyle name="40% - Énfasis2 18" xfId="443"/>
    <cellStyle name="40% - Énfasis2 19" xfId="444"/>
    <cellStyle name="40% - Énfasis2 2" xfId="445"/>
    <cellStyle name="40% - Énfasis2 2 2" xfId="446"/>
    <cellStyle name="40% - Énfasis2 2 2 2" xfId="447"/>
    <cellStyle name="40% - Énfasis2 2 2_H3" xfId="448"/>
    <cellStyle name="40% - Énfasis2 2 3" xfId="449"/>
    <cellStyle name="40% - Énfasis2 2 3 2" xfId="450"/>
    <cellStyle name="40% - Énfasis2 2 4" xfId="451"/>
    <cellStyle name="40% - Énfasis2 2 5" xfId="452"/>
    <cellStyle name="40% - Énfasis2 2 6" xfId="453"/>
    <cellStyle name="40% - Énfasis2 2_H2" xfId="454"/>
    <cellStyle name="40% - Énfasis2 20" xfId="455"/>
    <cellStyle name="40% - Énfasis2 21" xfId="456"/>
    <cellStyle name="40% - Énfasis2 22" xfId="457"/>
    <cellStyle name="40% - Énfasis2 23" xfId="458"/>
    <cellStyle name="40% - Énfasis2 24" xfId="459"/>
    <cellStyle name="40% - Énfasis2 25" xfId="460"/>
    <cellStyle name="40% - Énfasis2 26" xfId="461"/>
    <cellStyle name="40% - Énfasis2 27" xfId="462"/>
    <cellStyle name="40% - Énfasis2 28" xfId="463"/>
    <cellStyle name="40% - Énfasis2 29" xfId="464"/>
    <cellStyle name="40% - Énfasis2 3" xfId="465"/>
    <cellStyle name="40% - Énfasis2 3 2" xfId="466"/>
    <cellStyle name="40% - Énfasis2 3 2 2" xfId="467"/>
    <cellStyle name="40% - Énfasis2 3 3" xfId="468"/>
    <cellStyle name="40% - Énfasis2 3_H2" xfId="469"/>
    <cellStyle name="40% - Énfasis2 30" xfId="470"/>
    <cellStyle name="40% - Énfasis2 31" xfId="471"/>
    <cellStyle name="40% - Énfasis2 31 2" xfId="472"/>
    <cellStyle name="40% - Énfasis2 4" xfId="473"/>
    <cellStyle name="40% - Énfasis2 4 2" xfId="474"/>
    <cellStyle name="40% - Énfasis2 4 2 2" xfId="475"/>
    <cellStyle name="40% - Énfasis2 4 3" xfId="476"/>
    <cellStyle name="40% - Énfasis2 4_H2" xfId="477"/>
    <cellStyle name="40% - Énfasis2 5" xfId="478"/>
    <cellStyle name="40% - Énfasis2 5 2" xfId="479"/>
    <cellStyle name="40% - Énfasis2 5 2 2" xfId="480"/>
    <cellStyle name="40% - Énfasis2 5 3" xfId="481"/>
    <cellStyle name="40% - Énfasis2 5_H2" xfId="482"/>
    <cellStyle name="40% - Énfasis2 6" xfId="483"/>
    <cellStyle name="40% - Énfasis2 6 2" xfId="484"/>
    <cellStyle name="40% - Énfasis2 7" xfId="485"/>
    <cellStyle name="40% - Énfasis2 7 2" xfId="486"/>
    <cellStyle name="40% - Énfasis2 8" xfId="487"/>
    <cellStyle name="40% - Énfasis2 9" xfId="488"/>
    <cellStyle name="40% - Énfasis3 10" xfId="489"/>
    <cellStyle name="40% - Énfasis3 11" xfId="490"/>
    <cellStyle name="40% - Énfasis3 12" xfId="491"/>
    <cellStyle name="40% - Énfasis3 13" xfId="492"/>
    <cellStyle name="40% - Énfasis3 14" xfId="493"/>
    <cellStyle name="40% - Énfasis3 15" xfId="494"/>
    <cellStyle name="40% - Énfasis3 16" xfId="495"/>
    <cellStyle name="40% - Énfasis3 17" xfId="496"/>
    <cellStyle name="40% - Énfasis3 18" xfId="497"/>
    <cellStyle name="40% - Énfasis3 19" xfId="498"/>
    <cellStyle name="40% - Énfasis3 2" xfId="499"/>
    <cellStyle name="40% - Énfasis3 2 2" xfId="500"/>
    <cellStyle name="40% - Énfasis3 2 2 2" xfId="501"/>
    <cellStyle name="40% - Énfasis3 2 2_H3" xfId="502"/>
    <cellStyle name="40% - Énfasis3 2 3" xfId="503"/>
    <cellStyle name="40% - Énfasis3 2 3 2" xfId="504"/>
    <cellStyle name="40% - Énfasis3 2 4" xfId="505"/>
    <cellStyle name="40% - Énfasis3 2 5" xfId="506"/>
    <cellStyle name="40% - Énfasis3 2 6" xfId="507"/>
    <cellStyle name="40% - Énfasis3 2_H2" xfId="508"/>
    <cellStyle name="40% - Énfasis3 20" xfId="509"/>
    <cellStyle name="40% - Énfasis3 21" xfId="510"/>
    <cellStyle name="40% - Énfasis3 22" xfId="511"/>
    <cellStyle name="40% - Énfasis3 23" xfId="512"/>
    <cellStyle name="40% - Énfasis3 24" xfId="513"/>
    <cellStyle name="40% - Énfasis3 25" xfId="514"/>
    <cellStyle name="40% - Énfasis3 26" xfId="515"/>
    <cellStyle name="40% - Énfasis3 27" xfId="516"/>
    <cellStyle name="40% - Énfasis3 28" xfId="517"/>
    <cellStyle name="40% - Énfasis3 29" xfId="518"/>
    <cellStyle name="40% - Énfasis3 3" xfId="519"/>
    <cellStyle name="40% - Énfasis3 3 2" xfId="520"/>
    <cellStyle name="40% - Énfasis3 3 2 2" xfId="521"/>
    <cellStyle name="40% - Énfasis3 3 3" xfId="522"/>
    <cellStyle name="40% - Énfasis3 3_H2" xfId="523"/>
    <cellStyle name="40% - Énfasis3 30" xfId="524"/>
    <cellStyle name="40% - Énfasis3 31" xfId="525"/>
    <cellStyle name="40% - Énfasis3 31 2" xfId="526"/>
    <cellStyle name="40% - Énfasis3 4" xfId="527"/>
    <cellStyle name="40% - Énfasis3 4 2" xfId="528"/>
    <cellStyle name="40% - Énfasis3 4 2 2" xfId="529"/>
    <cellStyle name="40% - Énfasis3 4 3" xfId="530"/>
    <cellStyle name="40% - Énfasis3 4_H2" xfId="531"/>
    <cellStyle name="40% - Énfasis3 5" xfId="532"/>
    <cellStyle name="40% - Énfasis3 5 2" xfId="533"/>
    <cellStyle name="40% - Énfasis3 5 2 2" xfId="534"/>
    <cellStyle name="40% - Énfasis3 5 3" xfId="535"/>
    <cellStyle name="40% - Énfasis3 5_H2" xfId="536"/>
    <cellStyle name="40% - Énfasis3 6" xfId="537"/>
    <cellStyle name="40% - Énfasis3 6 2" xfId="538"/>
    <cellStyle name="40% - Énfasis3 7" xfId="539"/>
    <cellStyle name="40% - Énfasis3 7 2" xfId="540"/>
    <cellStyle name="40% - Énfasis3 8" xfId="541"/>
    <cellStyle name="40% - Énfasis3 9" xfId="542"/>
    <cellStyle name="40% - Énfasis4 10" xfId="543"/>
    <cellStyle name="40% - Énfasis4 11" xfId="544"/>
    <cellStyle name="40% - Énfasis4 12" xfId="545"/>
    <cellStyle name="40% - Énfasis4 13" xfId="546"/>
    <cellStyle name="40% - Énfasis4 14" xfId="547"/>
    <cellStyle name="40% - Énfasis4 15" xfId="548"/>
    <cellStyle name="40% - Énfasis4 16" xfId="549"/>
    <cellStyle name="40% - Énfasis4 17" xfId="550"/>
    <cellStyle name="40% - Énfasis4 18" xfId="551"/>
    <cellStyle name="40% - Énfasis4 19" xfId="552"/>
    <cellStyle name="40% - Énfasis4 2" xfId="553"/>
    <cellStyle name="40% - Énfasis4 2 2" xfId="554"/>
    <cellStyle name="40% - Énfasis4 2 2 2" xfId="555"/>
    <cellStyle name="40% - Énfasis4 2 2_H3" xfId="556"/>
    <cellStyle name="40% - Énfasis4 2 3" xfId="557"/>
    <cellStyle name="40% - Énfasis4 2 3 2" xfId="558"/>
    <cellStyle name="40% - Énfasis4 2 4" xfId="559"/>
    <cellStyle name="40% - Énfasis4 2 5" xfId="560"/>
    <cellStyle name="40% - Énfasis4 2 6" xfId="561"/>
    <cellStyle name="40% - Énfasis4 2_H2" xfId="562"/>
    <cellStyle name="40% - Énfasis4 20" xfId="563"/>
    <cellStyle name="40% - Énfasis4 21" xfId="564"/>
    <cellStyle name="40% - Énfasis4 22" xfId="565"/>
    <cellStyle name="40% - Énfasis4 23" xfId="566"/>
    <cellStyle name="40% - Énfasis4 24" xfId="567"/>
    <cellStyle name="40% - Énfasis4 25" xfId="568"/>
    <cellStyle name="40% - Énfasis4 26" xfId="569"/>
    <cellStyle name="40% - Énfasis4 27" xfId="570"/>
    <cellStyle name="40% - Énfasis4 28" xfId="571"/>
    <cellStyle name="40% - Énfasis4 29" xfId="572"/>
    <cellStyle name="40% - Énfasis4 3" xfId="573"/>
    <cellStyle name="40% - Énfasis4 3 2" xfId="574"/>
    <cellStyle name="40% - Énfasis4 3 2 2" xfId="575"/>
    <cellStyle name="40% - Énfasis4 3 3" xfId="576"/>
    <cellStyle name="40% - Énfasis4 3_H2" xfId="577"/>
    <cellStyle name="40% - Énfasis4 30" xfId="578"/>
    <cellStyle name="40% - Énfasis4 31" xfId="579"/>
    <cellStyle name="40% - Énfasis4 31 2" xfId="580"/>
    <cellStyle name="40% - Énfasis4 4" xfId="581"/>
    <cellStyle name="40% - Énfasis4 4 2" xfId="582"/>
    <cellStyle name="40% - Énfasis4 4 2 2" xfId="583"/>
    <cellStyle name="40% - Énfasis4 4 3" xfId="584"/>
    <cellStyle name="40% - Énfasis4 4_H2" xfId="585"/>
    <cellStyle name="40% - Énfasis4 5" xfId="586"/>
    <cellStyle name="40% - Énfasis4 5 2" xfId="587"/>
    <cellStyle name="40% - Énfasis4 5 2 2" xfId="588"/>
    <cellStyle name="40% - Énfasis4 5 3" xfId="589"/>
    <cellStyle name="40% - Énfasis4 5_H2" xfId="590"/>
    <cellStyle name="40% - Énfasis4 6" xfId="591"/>
    <cellStyle name="40% - Énfasis4 6 2" xfId="592"/>
    <cellStyle name="40% - Énfasis4 7" xfId="593"/>
    <cellStyle name="40% - Énfasis4 7 2" xfId="594"/>
    <cellStyle name="40% - Énfasis4 8" xfId="595"/>
    <cellStyle name="40% - Énfasis4 9" xfId="596"/>
    <cellStyle name="40% - Énfasis5 10" xfId="597"/>
    <cellStyle name="40% - Énfasis5 11" xfId="598"/>
    <cellStyle name="40% - Énfasis5 12" xfId="599"/>
    <cellStyle name="40% - Énfasis5 13" xfId="600"/>
    <cellStyle name="40% - Énfasis5 14" xfId="601"/>
    <cellStyle name="40% - Énfasis5 15" xfId="602"/>
    <cellStyle name="40% - Énfasis5 16" xfId="603"/>
    <cellStyle name="40% - Énfasis5 17" xfId="604"/>
    <cellStyle name="40% - Énfasis5 18" xfId="605"/>
    <cellStyle name="40% - Énfasis5 19" xfId="606"/>
    <cellStyle name="40% - Énfasis5 2" xfId="607"/>
    <cellStyle name="40% - Énfasis5 2 2" xfId="608"/>
    <cellStyle name="40% - Énfasis5 2 2 2" xfId="609"/>
    <cellStyle name="40% - Énfasis5 2 2_H3" xfId="610"/>
    <cellStyle name="40% - Énfasis5 2 3" xfId="611"/>
    <cellStyle name="40% - Énfasis5 2 3 2" xfId="612"/>
    <cellStyle name="40% - Énfasis5 2 4" xfId="613"/>
    <cellStyle name="40% - Énfasis5 2 5" xfId="614"/>
    <cellStyle name="40% - Énfasis5 2 6" xfId="615"/>
    <cellStyle name="40% - Énfasis5 2_H2" xfId="616"/>
    <cellStyle name="40% - Énfasis5 20" xfId="617"/>
    <cellStyle name="40% - Énfasis5 21" xfId="618"/>
    <cellStyle name="40% - Énfasis5 22" xfId="619"/>
    <cellStyle name="40% - Énfasis5 23" xfId="620"/>
    <cellStyle name="40% - Énfasis5 24" xfId="621"/>
    <cellStyle name="40% - Énfasis5 25" xfId="622"/>
    <cellStyle name="40% - Énfasis5 26" xfId="623"/>
    <cellStyle name="40% - Énfasis5 27" xfId="624"/>
    <cellStyle name="40% - Énfasis5 28" xfId="625"/>
    <cellStyle name="40% - Énfasis5 29" xfId="626"/>
    <cellStyle name="40% - Énfasis5 3" xfId="627"/>
    <cellStyle name="40% - Énfasis5 3 2" xfId="628"/>
    <cellStyle name="40% - Énfasis5 3 2 2" xfId="629"/>
    <cellStyle name="40% - Énfasis5 3 3" xfId="630"/>
    <cellStyle name="40% - Énfasis5 3_H2" xfId="631"/>
    <cellStyle name="40% - Énfasis5 30" xfId="632"/>
    <cellStyle name="40% - Énfasis5 31" xfId="633"/>
    <cellStyle name="40% - Énfasis5 31 2" xfId="634"/>
    <cellStyle name="40% - Énfasis5 4" xfId="635"/>
    <cellStyle name="40% - Énfasis5 4 2" xfId="636"/>
    <cellStyle name="40% - Énfasis5 4 2 2" xfId="637"/>
    <cellStyle name="40% - Énfasis5 4 3" xfId="638"/>
    <cellStyle name="40% - Énfasis5 4_H2" xfId="639"/>
    <cellStyle name="40% - Énfasis5 5" xfId="640"/>
    <cellStyle name="40% - Énfasis5 5 2" xfId="641"/>
    <cellStyle name="40% - Énfasis5 5 2 2" xfId="642"/>
    <cellStyle name="40% - Énfasis5 5 3" xfId="643"/>
    <cellStyle name="40% - Énfasis5 5_H2" xfId="644"/>
    <cellStyle name="40% - Énfasis5 6" xfId="645"/>
    <cellStyle name="40% - Énfasis5 6 2" xfId="646"/>
    <cellStyle name="40% - Énfasis5 7" xfId="647"/>
    <cellStyle name="40% - Énfasis5 7 2" xfId="648"/>
    <cellStyle name="40% - Énfasis5 8" xfId="649"/>
    <cellStyle name="40% - Énfasis5 9" xfId="650"/>
    <cellStyle name="40% - Énfasis6 10" xfId="651"/>
    <cellStyle name="40% - Énfasis6 11" xfId="652"/>
    <cellStyle name="40% - Énfasis6 12" xfId="653"/>
    <cellStyle name="40% - Énfasis6 13" xfId="654"/>
    <cellStyle name="40% - Énfasis6 14" xfId="655"/>
    <cellStyle name="40% - Énfasis6 15" xfId="656"/>
    <cellStyle name="40% - Énfasis6 16" xfId="657"/>
    <cellStyle name="40% - Énfasis6 17" xfId="658"/>
    <cellStyle name="40% - Énfasis6 18" xfId="659"/>
    <cellStyle name="40% - Énfasis6 19" xfId="660"/>
    <cellStyle name="40% - Énfasis6 2" xfId="661"/>
    <cellStyle name="40% - Énfasis6 2 2" xfId="662"/>
    <cellStyle name="40% - Énfasis6 2 2 2" xfId="663"/>
    <cellStyle name="40% - Énfasis6 2 2_H3" xfId="664"/>
    <cellStyle name="40% - Énfasis6 2 3" xfId="665"/>
    <cellStyle name="40% - Énfasis6 2 3 2" xfId="666"/>
    <cellStyle name="40% - Énfasis6 2 4" xfId="667"/>
    <cellStyle name="40% - Énfasis6 2 5" xfId="668"/>
    <cellStyle name="40% - Énfasis6 2 6" xfId="669"/>
    <cellStyle name="40% - Énfasis6 2_H2" xfId="670"/>
    <cellStyle name="40% - Énfasis6 20" xfId="671"/>
    <cellStyle name="40% - Énfasis6 21" xfId="672"/>
    <cellStyle name="40% - Énfasis6 22" xfId="673"/>
    <cellStyle name="40% - Énfasis6 23" xfId="674"/>
    <cellStyle name="40% - Énfasis6 24" xfId="675"/>
    <cellStyle name="40% - Énfasis6 25" xfId="676"/>
    <cellStyle name="40% - Énfasis6 26" xfId="677"/>
    <cellStyle name="40% - Énfasis6 27" xfId="678"/>
    <cellStyle name="40% - Énfasis6 28" xfId="679"/>
    <cellStyle name="40% - Énfasis6 29" xfId="680"/>
    <cellStyle name="40% - Énfasis6 3" xfId="681"/>
    <cellStyle name="40% - Énfasis6 3 2" xfId="682"/>
    <cellStyle name="40% - Énfasis6 3 2 2" xfId="683"/>
    <cellStyle name="40% - Énfasis6 3 3" xfId="684"/>
    <cellStyle name="40% - Énfasis6 3_H2" xfId="685"/>
    <cellStyle name="40% - Énfasis6 30" xfId="686"/>
    <cellStyle name="40% - Énfasis6 31" xfId="687"/>
    <cellStyle name="40% - Énfasis6 31 2" xfId="688"/>
    <cellStyle name="40% - Énfasis6 4" xfId="689"/>
    <cellStyle name="40% - Énfasis6 4 2" xfId="690"/>
    <cellStyle name="40% - Énfasis6 4 2 2" xfId="691"/>
    <cellStyle name="40% - Énfasis6 4 3" xfId="692"/>
    <cellStyle name="40% - Énfasis6 4_H2" xfId="693"/>
    <cellStyle name="40% - Énfasis6 5" xfId="694"/>
    <cellStyle name="40% - Énfasis6 5 2" xfId="695"/>
    <cellStyle name="40% - Énfasis6 5 2 2" xfId="696"/>
    <cellStyle name="40% - Énfasis6 5 3" xfId="697"/>
    <cellStyle name="40% - Énfasis6 5_H2" xfId="698"/>
    <cellStyle name="40% - Énfasis6 6" xfId="699"/>
    <cellStyle name="40% - Énfasis6 6 2" xfId="700"/>
    <cellStyle name="40% - Énfasis6 7" xfId="701"/>
    <cellStyle name="40% - Énfasis6 7 2" xfId="702"/>
    <cellStyle name="40% - Énfasis6 8" xfId="703"/>
    <cellStyle name="40% - Énfasis6 9" xfId="704"/>
    <cellStyle name="60% - Énfasis1 10" xfId="705"/>
    <cellStyle name="60% - Énfasis1 11" xfId="706"/>
    <cellStyle name="60% - Énfasis1 12" xfId="707"/>
    <cellStyle name="60% - Énfasis1 13" xfId="708"/>
    <cellStyle name="60% - Énfasis1 14" xfId="709"/>
    <cellStyle name="60% - Énfasis1 15" xfId="710"/>
    <cellStyle name="60% - Énfasis1 16" xfId="711"/>
    <cellStyle name="60% - Énfasis1 17" xfId="712"/>
    <cellStyle name="60% - Énfasis1 18" xfId="713"/>
    <cellStyle name="60% - Énfasis1 19" xfId="714"/>
    <cellStyle name="60% - Énfasis1 2" xfId="715"/>
    <cellStyle name="60% - Énfasis1 2 2" xfId="716"/>
    <cellStyle name="60% - Énfasis1 2 3" xfId="717"/>
    <cellStyle name="60% - Énfasis1 2 4" xfId="718"/>
    <cellStyle name="60% - Énfasis1 2 5" xfId="719"/>
    <cellStyle name="60% - Énfasis1 2 6" xfId="720"/>
    <cellStyle name="60% - Énfasis1 2_H2" xfId="721"/>
    <cellStyle name="60% - Énfasis1 20" xfId="722"/>
    <cellStyle name="60% - Énfasis1 21" xfId="723"/>
    <cellStyle name="60% - Énfasis1 22" xfId="724"/>
    <cellStyle name="60% - Énfasis1 23" xfId="725"/>
    <cellStyle name="60% - Énfasis1 24" xfId="726"/>
    <cellStyle name="60% - Énfasis1 25" xfId="727"/>
    <cellStyle name="60% - Énfasis1 26" xfId="728"/>
    <cellStyle name="60% - Énfasis1 27" xfId="729"/>
    <cellStyle name="60% - Énfasis1 28" xfId="730"/>
    <cellStyle name="60% - Énfasis1 29" xfId="731"/>
    <cellStyle name="60% - Énfasis1 3" xfId="732"/>
    <cellStyle name="60% - Énfasis1 3 2" xfId="733"/>
    <cellStyle name="60% - Énfasis1 3_H2" xfId="734"/>
    <cellStyle name="60% - Énfasis1 30" xfId="735"/>
    <cellStyle name="60% - Énfasis1 31" xfId="736"/>
    <cellStyle name="60% - Énfasis1 4" xfId="737"/>
    <cellStyle name="60% - Énfasis1 4 2" xfId="738"/>
    <cellStyle name="60% - Énfasis1 4_H2" xfId="739"/>
    <cellStyle name="60% - Énfasis1 5" xfId="740"/>
    <cellStyle name="60% - Énfasis1 5 2" xfId="741"/>
    <cellStyle name="60% - Énfasis1 5_H2" xfId="742"/>
    <cellStyle name="60% - Énfasis1 6" xfId="743"/>
    <cellStyle name="60% - Énfasis1 6 2" xfId="744"/>
    <cellStyle name="60% - Énfasis1 7" xfId="745"/>
    <cellStyle name="60% - Énfasis1 7 2" xfId="746"/>
    <cellStyle name="60% - Énfasis1 8" xfId="747"/>
    <cellStyle name="60% - Énfasis1 9" xfId="748"/>
    <cellStyle name="60% - Énfasis2 10" xfId="749"/>
    <cellStyle name="60% - Énfasis2 11" xfId="750"/>
    <cellStyle name="60% - Énfasis2 12" xfId="751"/>
    <cellStyle name="60% - Énfasis2 13" xfId="752"/>
    <cellStyle name="60% - Énfasis2 14" xfId="753"/>
    <cellStyle name="60% - Énfasis2 15" xfId="754"/>
    <cellStyle name="60% - Énfasis2 16" xfId="755"/>
    <cellStyle name="60% - Énfasis2 17" xfId="756"/>
    <cellStyle name="60% - Énfasis2 18" xfId="757"/>
    <cellStyle name="60% - Énfasis2 19" xfId="758"/>
    <cellStyle name="60% - Énfasis2 2" xfId="759"/>
    <cellStyle name="60% - Énfasis2 2 2" xfId="760"/>
    <cellStyle name="60% - Énfasis2 2 3" xfId="761"/>
    <cellStyle name="60% - Énfasis2 2 4" xfId="762"/>
    <cellStyle name="60% - Énfasis2 2 5" xfId="763"/>
    <cellStyle name="60% - Énfasis2 2 6" xfId="764"/>
    <cellStyle name="60% - Énfasis2 2_H2" xfId="765"/>
    <cellStyle name="60% - Énfasis2 20" xfId="766"/>
    <cellStyle name="60% - Énfasis2 21" xfId="767"/>
    <cellStyle name="60% - Énfasis2 22" xfId="768"/>
    <cellStyle name="60% - Énfasis2 23" xfId="769"/>
    <cellStyle name="60% - Énfasis2 24" xfId="770"/>
    <cellStyle name="60% - Énfasis2 25" xfId="771"/>
    <cellStyle name="60% - Énfasis2 26" xfId="772"/>
    <cellStyle name="60% - Énfasis2 27" xfId="773"/>
    <cellStyle name="60% - Énfasis2 28" xfId="774"/>
    <cellStyle name="60% - Énfasis2 29" xfId="775"/>
    <cellStyle name="60% - Énfasis2 3" xfId="776"/>
    <cellStyle name="60% - Énfasis2 3 2" xfId="777"/>
    <cellStyle name="60% - Énfasis2 3_H2" xfId="778"/>
    <cellStyle name="60% - Énfasis2 30" xfId="779"/>
    <cellStyle name="60% - Énfasis2 31" xfId="780"/>
    <cellStyle name="60% - Énfasis2 4" xfId="781"/>
    <cellStyle name="60% - Énfasis2 4 2" xfId="782"/>
    <cellStyle name="60% - Énfasis2 4_H2" xfId="783"/>
    <cellStyle name="60% - Énfasis2 5" xfId="784"/>
    <cellStyle name="60% - Énfasis2 5 2" xfId="785"/>
    <cellStyle name="60% - Énfasis2 5_H2" xfId="786"/>
    <cellStyle name="60% - Énfasis2 6" xfId="787"/>
    <cellStyle name="60% - Énfasis2 6 2" xfId="788"/>
    <cellStyle name="60% - Énfasis2 7" xfId="789"/>
    <cellStyle name="60% - Énfasis2 7 2" xfId="790"/>
    <cellStyle name="60% - Énfasis2 8" xfId="791"/>
    <cellStyle name="60% - Énfasis2 9" xfId="792"/>
    <cellStyle name="60% - Énfasis3 10" xfId="793"/>
    <cellStyle name="60% - Énfasis3 11" xfId="794"/>
    <cellStyle name="60% - Énfasis3 12" xfId="795"/>
    <cellStyle name="60% - Énfasis3 13" xfId="796"/>
    <cellStyle name="60% - Énfasis3 14" xfId="797"/>
    <cellStyle name="60% - Énfasis3 15" xfId="798"/>
    <cellStyle name="60% - Énfasis3 16" xfId="799"/>
    <cellStyle name="60% - Énfasis3 17" xfId="800"/>
    <cellStyle name="60% - Énfasis3 18" xfId="801"/>
    <cellStyle name="60% - Énfasis3 19" xfId="802"/>
    <cellStyle name="60% - Énfasis3 2" xfId="803"/>
    <cellStyle name="60% - Énfasis3 2 2" xfId="804"/>
    <cellStyle name="60% - Énfasis3 2 3" xfId="805"/>
    <cellStyle name="60% - Énfasis3 2 4" xfId="806"/>
    <cellStyle name="60% - Énfasis3 2 5" xfId="807"/>
    <cellStyle name="60% - Énfasis3 2 6" xfId="808"/>
    <cellStyle name="60% - Énfasis3 2_H2" xfId="809"/>
    <cellStyle name="60% - Énfasis3 20" xfId="810"/>
    <cellStyle name="60% - Énfasis3 21" xfId="811"/>
    <cellStyle name="60% - Énfasis3 22" xfId="812"/>
    <cellStyle name="60% - Énfasis3 23" xfId="813"/>
    <cellStyle name="60% - Énfasis3 24" xfId="814"/>
    <cellStyle name="60% - Énfasis3 25" xfId="815"/>
    <cellStyle name="60% - Énfasis3 26" xfId="816"/>
    <cellStyle name="60% - Énfasis3 27" xfId="817"/>
    <cellStyle name="60% - Énfasis3 28" xfId="818"/>
    <cellStyle name="60% - Énfasis3 29" xfId="819"/>
    <cellStyle name="60% - Énfasis3 3" xfId="820"/>
    <cellStyle name="60% - Énfasis3 3 2" xfId="821"/>
    <cellStyle name="60% - Énfasis3 3_H2" xfId="822"/>
    <cellStyle name="60% - Énfasis3 30" xfId="823"/>
    <cellStyle name="60% - Énfasis3 31" xfId="824"/>
    <cellStyle name="60% - Énfasis3 4" xfId="825"/>
    <cellStyle name="60% - Énfasis3 4 2" xfId="826"/>
    <cellStyle name="60% - Énfasis3 4_H2" xfId="827"/>
    <cellStyle name="60% - Énfasis3 5" xfId="828"/>
    <cellStyle name="60% - Énfasis3 5 2" xfId="829"/>
    <cellStyle name="60% - Énfasis3 5_H2" xfId="830"/>
    <cellStyle name="60% - Énfasis3 6" xfId="831"/>
    <cellStyle name="60% - Énfasis3 6 2" xfId="832"/>
    <cellStyle name="60% - Énfasis3 7" xfId="833"/>
    <cellStyle name="60% - Énfasis3 7 2" xfId="834"/>
    <cellStyle name="60% - Énfasis3 8" xfId="835"/>
    <cellStyle name="60% - Énfasis3 9" xfId="836"/>
    <cellStyle name="60% - Énfasis4 10" xfId="837"/>
    <cellStyle name="60% - Énfasis4 11" xfId="838"/>
    <cellStyle name="60% - Énfasis4 12" xfId="839"/>
    <cellStyle name="60% - Énfasis4 13" xfId="840"/>
    <cellStyle name="60% - Énfasis4 14" xfId="841"/>
    <cellStyle name="60% - Énfasis4 15" xfId="842"/>
    <cellStyle name="60% - Énfasis4 16" xfId="843"/>
    <cellStyle name="60% - Énfasis4 17" xfId="844"/>
    <cellStyle name="60% - Énfasis4 18" xfId="845"/>
    <cellStyle name="60% - Énfasis4 19" xfId="846"/>
    <cellStyle name="60% - Énfasis4 2" xfId="847"/>
    <cellStyle name="60% - Énfasis4 2 2" xfId="848"/>
    <cellStyle name="60% - Énfasis4 2 3" xfId="849"/>
    <cellStyle name="60% - Énfasis4 2 4" xfId="850"/>
    <cellStyle name="60% - Énfasis4 2 5" xfId="851"/>
    <cellStyle name="60% - Énfasis4 2 6" xfId="852"/>
    <cellStyle name="60% - Énfasis4 2_H2" xfId="853"/>
    <cellStyle name="60% - Énfasis4 20" xfId="854"/>
    <cellStyle name="60% - Énfasis4 21" xfId="855"/>
    <cellStyle name="60% - Énfasis4 22" xfId="856"/>
    <cellStyle name="60% - Énfasis4 23" xfId="857"/>
    <cellStyle name="60% - Énfasis4 24" xfId="858"/>
    <cellStyle name="60% - Énfasis4 25" xfId="859"/>
    <cellStyle name="60% - Énfasis4 26" xfId="860"/>
    <cellStyle name="60% - Énfasis4 27" xfId="861"/>
    <cellStyle name="60% - Énfasis4 28" xfId="862"/>
    <cellStyle name="60% - Énfasis4 29" xfId="863"/>
    <cellStyle name="60% - Énfasis4 3" xfId="864"/>
    <cellStyle name="60% - Énfasis4 3 2" xfId="865"/>
    <cellStyle name="60% - Énfasis4 3_H2" xfId="866"/>
    <cellStyle name="60% - Énfasis4 30" xfId="867"/>
    <cellStyle name="60% - Énfasis4 31" xfId="868"/>
    <cellStyle name="60% - Énfasis4 4" xfId="869"/>
    <cellStyle name="60% - Énfasis4 4 2" xfId="870"/>
    <cellStyle name="60% - Énfasis4 4_H2" xfId="871"/>
    <cellStyle name="60% - Énfasis4 5" xfId="872"/>
    <cellStyle name="60% - Énfasis4 5 2" xfId="873"/>
    <cellStyle name="60% - Énfasis4 5_H2" xfId="874"/>
    <cellStyle name="60% - Énfasis4 6" xfId="875"/>
    <cellStyle name="60% - Énfasis4 6 2" xfId="876"/>
    <cellStyle name="60% - Énfasis4 7" xfId="877"/>
    <cellStyle name="60% - Énfasis4 7 2" xfId="878"/>
    <cellStyle name="60% - Énfasis4 8" xfId="879"/>
    <cellStyle name="60% - Énfasis4 9" xfId="880"/>
    <cellStyle name="60% - Énfasis5 10" xfId="881"/>
    <cellStyle name="60% - Énfasis5 11" xfId="882"/>
    <cellStyle name="60% - Énfasis5 12" xfId="883"/>
    <cellStyle name="60% - Énfasis5 13" xfId="884"/>
    <cellStyle name="60% - Énfasis5 14" xfId="885"/>
    <cellStyle name="60% - Énfasis5 15" xfId="886"/>
    <cellStyle name="60% - Énfasis5 16" xfId="887"/>
    <cellStyle name="60% - Énfasis5 17" xfId="888"/>
    <cellStyle name="60% - Énfasis5 18" xfId="889"/>
    <cellStyle name="60% - Énfasis5 19" xfId="890"/>
    <cellStyle name="60% - Énfasis5 2" xfId="891"/>
    <cellStyle name="60% - Énfasis5 2 2" xfId="892"/>
    <cellStyle name="60% - Énfasis5 2 3" xfId="893"/>
    <cellStyle name="60% - Énfasis5 2 4" xfId="894"/>
    <cellStyle name="60% - Énfasis5 2 5" xfId="895"/>
    <cellStyle name="60% - Énfasis5 2 6" xfId="896"/>
    <cellStyle name="60% - Énfasis5 2_H2" xfId="897"/>
    <cellStyle name="60% - Énfasis5 20" xfId="898"/>
    <cellStyle name="60% - Énfasis5 21" xfId="899"/>
    <cellStyle name="60% - Énfasis5 22" xfId="900"/>
    <cellStyle name="60% - Énfasis5 23" xfId="901"/>
    <cellStyle name="60% - Énfasis5 24" xfId="902"/>
    <cellStyle name="60% - Énfasis5 25" xfId="903"/>
    <cellStyle name="60% - Énfasis5 26" xfId="904"/>
    <cellStyle name="60% - Énfasis5 27" xfId="905"/>
    <cellStyle name="60% - Énfasis5 28" xfId="906"/>
    <cellStyle name="60% - Énfasis5 29" xfId="907"/>
    <cellStyle name="60% - Énfasis5 3" xfId="908"/>
    <cellStyle name="60% - Énfasis5 3 2" xfId="909"/>
    <cellStyle name="60% - Énfasis5 3_H2" xfId="910"/>
    <cellStyle name="60% - Énfasis5 30" xfId="911"/>
    <cellStyle name="60% - Énfasis5 31" xfId="912"/>
    <cellStyle name="60% - Énfasis5 4" xfId="913"/>
    <cellStyle name="60% - Énfasis5 4 2" xfId="914"/>
    <cellStyle name="60% - Énfasis5 4_H2" xfId="915"/>
    <cellStyle name="60% - Énfasis5 5" xfId="916"/>
    <cellStyle name="60% - Énfasis5 5 2" xfId="917"/>
    <cellStyle name="60% - Énfasis5 5_H2" xfId="918"/>
    <cellStyle name="60% - Énfasis5 6" xfId="919"/>
    <cellStyle name="60% - Énfasis5 6 2" xfId="920"/>
    <cellStyle name="60% - Énfasis5 7" xfId="921"/>
    <cellStyle name="60% - Énfasis5 7 2" xfId="922"/>
    <cellStyle name="60% - Énfasis5 8" xfId="923"/>
    <cellStyle name="60% - Énfasis5 9" xfId="924"/>
    <cellStyle name="60% - Énfasis6 10" xfId="925"/>
    <cellStyle name="60% - Énfasis6 11" xfId="926"/>
    <cellStyle name="60% - Énfasis6 12" xfId="927"/>
    <cellStyle name="60% - Énfasis6 13" xfId="928"/>
    <cellStyle name="60% - Énfasis6 14" xfId="929"/>
    <cellStyle name="60% - Énfasis6 15" xfId="930"/>
    <cellStyle name="60% - Énfasis6 16" xfId="931"/>
    <cellStyle name="60% - Énfasis6 17" xfId="932"/>
    <cellStyle name="60% - Énfasis6 18" xfId="933"/>
    <cellStyle name="60% - Énfasis6 19" xfId="934"/>
    <cellStyle name="60% - Énfasis6 2" xfId="935"/>
    <cellStyle name="60% - Énfasis6 2 2" xfId="936"/>
    <cellStyle name="60% - Énfasis6 2 3" xfId="937"/>
    <cellStyle name="60% - Énfasis6 2 4" xfId="938"/>
    <cellStyle name="60% - Énfasis6 2 5" xfId="939"/>
    <cellStyle name="60% - Énfasis6 2 6" xfId="940"/>
    <cellStyle name="60% - Énfasis6 2_H2" xfId="941"/>
    <cellStyle name="60% - Énfasis6 20" xfId="942"/>
    <cellStyle name="60% - Énfasis6 21" xfId="943"/>
    <cellStyle name="60% - Énfasis6 22" xfId="944"/>
    <cellStyle name="60% - Énfasis6 23" xfId="945"/>
    <cellStyle name="60% - Énfasis6 24" xfId="946"/>
    <cellStyle name="60% - Énfasis6 25" xfId="947"/>
    <cellStyle name="60% - Énfasis6 26" xfId="948"/>
    <cellStyle name="60% - Énfasis6 27" xfId="949"/>
    <cellStyle name="60% - Énfasis6 28" xfId="950"/>
    <cellStyle name="60% - Énfasis6 29" xfId="951"/>
    <cellStyle name="60% - Énfasis6 3" xfId="952"/>
    <cellStyle name="60% - Énfasis6 3 2" xfId="953"/>
    <cellStyle name="60% - Énfasis6 3_H2" xfId="954"/>
    <cellStyle name="60% - Énfasis6 30" xfId="955"/>
    <cellStyle name="60% - Énfasis6 31" xfId="956"/>
    <cellStyle name="60% - Énfasis6 4" xfId="957"/>
    <cellStyle name="60% - Énfasis6 4 2" xfId="958"/>
    <cellStyle name="60% - Énfasis6 4_H2" xfId="959"/>
    <cellStyle name="60% - Énfasis6 5" xfId="960"/>
    <cellStyle name="60% - Énfasis6 5 2" xfId="961"/>
    <cellStyle name="60% - Énfasis6 5_H2" xfId="962"/>
    <cellStyle name="60% - Énfasis6 6" xfId="963"/>
    <cellStyle name="60% - Énfasis6 6 2" xfId="964"/>
    <cellStyle name="60% - Énfasis6 7" xfId="965"/>
    <cellStyle name="60% - Énfasis6 7 2" xfId="966"/>
    <cellStyle name="60% - Énfasis6 8" xfId="967"/>
    <cellStyle name="60% - Énfasis6 9" xfId="968"/>
    <cellStyle name="Buena 10" xfId="969"/>
    <cellStyle name="Buena 11" xfId="970"/>
    <cellStyle name="Buena 12" xfId="971"/>
    <cellStyle name="Buena 13" xfId="972"/>
    <cellStyle name="Buena 14" xfId="973"/>
    <cellStyle name="Buena 15" xfId="974"/>
    <cellStyle name="Buena 16" xfId="975"/>
    <cellStyle name="Buena 17" xfId="976"/>
    <cellStyle name="Buena 18" xfId="977"/>
    <cellStyle name="Buena 19" xfId="978"/>
    <cellStyle name="Buena 2" xfId="979"/>
    <cellStyle name="Buena 2 2" xfId="980"/>
    <cellStyle name="Buena 2 3" xfId="981"/>
    <cellStyle name="Buena 2 4" xfId="982"/>
    <cellStyle name="Buena 2 5" xfId="983"/>
    <cellStyle name="Buena 2 6" xfId="984"/>
    <cellStyle name="Buena 2_H2" xfId="985"/>
    <cellStyle name="Buena 20" xfId="986"/>
    <cellStyle name="Buena 21" xfId="987"/>
    <cellStyle name="Buena 22" xfId="988"/>
    <cellStyle name="Buena 23" xfId="989"/>
    <cellStyle name="Buena 24" xfId="990"/>
    <cellStyle name="Buena 25" xfId="991"/>
    <cellStyle name="Buena 26" xfId="992"/>
    <cellStyle name="Buena 27" xfId="993"/>
    <cellStyle name="Buena 28" xfId="994"/>
    <cellStyle name="Buena 29" xfId="995"/>
    <cellStyle name="Buena 3" xfId="996"/>
    <cellStyle name="Buena 3 2" xfId="997"/>
    <cellStyle name="Buena 3_H2" xfId="998"/>
    <cellStyle name="Buena 30" xfId="999"/>
    <cellStyle name="Buena 31" xfId="1000"/>
    <cellStyle name="Buena 4" xfId="1001"/>
    <cellStyle name="Buena 4 2" xfId="1002"/>
    <cellStyle name="Buena 4_H2" xfId="1003"/>
    <cellStyle name="Buena 5" xfId="1004"/>
    <cellStyle name="Buena 5 2" xfId="1005"/>
    <cellStyle name="Buena 5_H2" xfId="1006"/>
    <cellStyle name="Buena 6" xfId="1007"/>
    <cellStyle name="Buena 6 2" xfId="1008"/>
    <cellStyle name="Buena 7" xfId="1009"/>
    <cellStyle name="Buena 7 2" xfId="1010"/>
    <cellStyle name="Buena 8" xfId="1011"/>
    <cellStyle name="Buena 9" xfId="1012"/>
    <cellStyle name="Cálculo 10" xfId="1013"/>
    <cellStyle name="Cálculo 11" xfId="1014"/>
    <cellStyle name="Cálculo 12" xfId="1015"/>
    <cellStyle name="Cálculo 13" xfId="1016"/>
    <cellStyle name="Cálculo 14" xfId="1017"/>
    <cellStyle name="Cálculo 15" xfId="1018"/>
    <cellStyle name="Cálculo 16" xfId="1019"/>
    <cellStyle name="Cálculo 17" xfId="1020"/>
    <cellStyle name="Cálculo 18" xfId="1021"/>
    <cellStyle name="Cálculo 19" xfId="1022"/>
    <cellStyle name="Cálculo 2" xfId="1023"/>
    <cellStyle name="Cálculo 2 2" xfId="1024"/>
    <cellStyle name="Cálculo 2 3" xfId="1025"/>
    <cellStyle name="Cálculo 2 4" xfId="1026"/>
    <cellStyle name="Cálculo 2 5" xfId="1027"/>
    <cellStyle name="Cálculo 2 6" xfId="1028"/>
    <cellStyle name="Cálculo 2_H2" xfId="1029"/>
    <cellStyle name="Cálculo 20" xfId="1030"/>
    <cellStyle name="Cálculo 21" xfId="1031"/>
    <cellStyle name="Cálculo 22" xfId="1032"/>
    <cellStyle name="Cálculo 23" xfId="1033"/>
    <cellStyle name="Cálculo 24" xfId="1034"/>
    <cellStyle name="Cálculo 25" xfId="1035"/>
    <cellStyle name="Cálculo 26" xfId="1036"/>
    <cellStyle name="Cálculo 27" xfId="1037"/>
    <cellStyle name="Cálculo 28" xfId="1038"/>
    <cellStyle name="Cálculo 29" xfId="1039"/>
    <cellStyle name="Cálculo 3" xfId="1040"/>
    <cellStyle name="Cálculo 3 2" xfId="1041"/>
    <cellStyle name="Cálculo 3_H2" xfId="1042"/>
    <cellStyle name="Cálculo 30" xfId="1043"/>
    <cellStyle name="Cálculo 31" xfId="1044"/>
    <cellStyle name="Cálculo 4" xfId="1045"/>
    <cellStyle name="Cálculo 4 2" xfId="1046"/>
    <cellStyle name="Cálculo 4_H2" xfId="1047"/>
    <cellStyle name="Cálculo 5" xfId="1048"/>
    <cellStyle name="Cálculo 5 2" xfId="1049"/>
    <cellStyle name="Cálculo 5_H2" xfId="1050"/>
    <cellStyle name="Cálculo 6" xfId="1051"/>
    <cellStyle name="Cálculo 6 2" xfId="1052"/>
    <cellStyle name="Cálculo 7" xfId="1053"/>
    <cellStyle name="Cálculo 7 2" xfId="1054"/>
    <cellStyle name="Cálculo 8" xfId="1055"/>
    <cellStyle name="Cálculo 9" xfId="1056"/>
    <cellStyle name="Celda de comprobación 10" xfId="1057"/>
    <cellStyle name="Celda de comprobación 11" xfId="1058"/>
    <cellStyle name="Celda de comprobación 12" xfId="1059"/>
    <cellStyle name="Celda de comprobación 13" xfId="1060"/>
    <cellStyle name="Celda de comprobación 14" xfId="1061"/>
    <cellStyle name="Celda de comprobación 15" xfId="1062"/>
    <cellStyle name="Celda de comprobación 16" xfId="1063"/>
    <cellStyle name="Celda de comprobación 17" xfId="1064"/>
    <cellStyle name="Celda de comprobación 18" xfId="1065"/>
    <cellStyle name="Celda de comprobación 19" xfId="1066"/>
    <cellStyle name="Celda de comprobación 2" xfId="1067"/>
    <cellStyle name="Celda de comprobación 2 2" xfId="1068"/>
    <cellStyle name="Celda de comprobación 2 3" xfId="1069"/>
    <cellStyle name="Celda de comprobación 2 4" xfId="1070"/>
    <cellStyle name="Celda de comprobación 2 5" xfId="1071"/>
    <cellStyle name="Celda de comprobación 2 6" xfId="1072"/>
    <cellStyle name="Celda de comprobación 2_H2" xfId="1073"/>
    <cellStyle name="Celda de comprobación 20" xfId="1074"/>
    <cellStyle name="Celda de comprobación 21" xfId="1075"/>
    <cellStyle name="Celda de comprobación 22" xfId="1076"/>
    <cellStyle name="Celda de comprobación 23" xfId="1077"/>
    <cellStyle name="Celda de comprobación 24" xfId="1078"/>
    <cellStyle name="Celda de comprobación 25" xfId="1079"/>
    <cellStyle name="Celda de comprobación 26" xfId="1080"/>
    <cellStyle name="Celda de comprobación 27" xfId="1081"/>
    <cellStyle name="Celda de comprobación 28" xfId="1082"/>
    <cellStyle name="Celda de comprobación 29" xfId="1083"/>
    <cellStyle name="Celda de comprobación 3" xfId="1084"/>
    <cellStyle name="Celda de comprobación 3 2" xfId="1085"/>
    <cellStyle name="Celda de comprobación 3_H2" xfId="1086"/>
    <cellStyle name="Celda de comprobación 30" xfId="1087"/>
    <cellStyle name="Celda de comprobación 31" xfId="1088"/>
    <cellStyle name="Celda de comprobación 4" xfId="1089"/>
    <cellStyle name="Celda de comprobación 4 2" xfId="1090"/>
    <cellStyle name="Celda de comprobación 4_H2" xfId="1091"/>
    <cellStyle name="Celda de comprobación 5" xfId="1092"/>
    <cellStyle name="Celda de comprobación 5 2" xfId="1093"/>
    <cellStyle name="Celda de comprobación 5_H2" xfId="1094"/>
    <cellStyle name="Celda de comprobación 6" xfId="1095"/>
    <cellStyle name="Celda de comprobación 6 2" xfId="1096"/>
    <cellStyle name="Celda de comprobación 7" xfId="1097"/>
    <cellStyle name="Celda de comprobación 7 2" xfId="1098"/>
    <cellStyle name="Celda de comprobación 8" xfId="1099"/>
    <cellStyle name="Celda de comprobación 9" xfId="1100"/>
    <cellStyle name="Celda vinculada 10" xfId="1101"/>
    <cellStyle name="Celda vinculada 11" xfId="1102"/>
    <cellStyle name="Celda vinculada 12" xfId="1103"/>
    <cellStyle name="Celda vinculada 13" xfId="1104"/>
    <cellStyle name="Celda vinculada 14" xfId="1105"/>
    <cellStyle name="Celda vinculada 15" xfId="1106"/>
    <cellStyle name="Celda vinculada 16" xfId="1107"/>
    <cellStyle name="Celda vinculada 17" xfId="1108"/>
    <cellStyle name="Celda vinculada 18" xfId="1109"/>
    <cellStyle name="Celda vinculada 19" xfId="1110"/>
    <cellStyle name="Celda vinculada 2" xfId="1111"/>
    <cellStyle name="Celda vinculada 2 2" xfId="1112"/>
    <cellStyle name="Celda vinculada 2 3" xfId="1113"/>
    <cellStyle name="Celda vinculada 2 4" xfId="1114"/>
    <cellStyle name="Celda vinculada 2 5" xfId="1115"/>
    <cellStyle name="Celda vinculada 2 6" xfId="1116"/>
    <cellStyle name="Celda vinculada 2_H2" xfId="1117"/>
    <cellStyle name="Celda vinculada 20" xfId="1118"/>
    <cellStyle name="Celda vinculada 21" xfId="1119"/>
    <cellStyle name="Celda vinculada 22" xfId="1120"/>
    <cellStyle name="Celda vinculada 23" xfId="1121"/>
    <cellStyle name="Celda vinculada 24" xfId="1122"/>
    <cellStyle name="Celda vinculada 25" xfId="1123"/>
    <cellStyle name="Celda vinculada 26" xfId="1124"/>
    <cellStyle name="Celda vinculada 27" xfId="1125"/>
    <cellStyle name="Celda vinculada 28" xfId="1126"/>
    <cellStyle name="Celda vinculada 29" xfId="1127"/>
    <cellStyle name="Celda vinculada 3" xfId="1128"/>
    <cellStyle name="Celda vinculada 3 2" xfId="1129"/>
    <cellStyle name="Celda vinculada 3_H2" xfId="1130"/>
    <cellStyle name="Celda vinculada 30" xfId="1131"/>
    <cellStyle name="Celda vinculada 31" xfId="1132"/>
    <cellStyle name="Celda vinculada 4" xfId="1133"/>
    <cellStyle name="Celda vinculada 4 2" xfId="1134"/>
    <cellStyle name="Celda vinculada 4_H2" xfId="1135"/>
    <cellStyle name="Celda vinculada 5" xfId="1136"/>
    <cellStyle name="Celda vinculada 5 2" xfId="1137"/>
    <cellStyle name="Celda vinculada 5_H2" xfId="1138"/>
    <cellStyle name="Celda vinculada 6" xfId="1139"/>
    <cellStyle name="Celda vinculada 6 2" xfId="1140"/>
    <cellStyle name="Celda vinculada 7" xfId="1141"/>
    <cellStyle name="Celda vinculada 7 2" xfId="1142"/>
    <cellStyle name="Celda vinculada 8" xfId="1143"/>
    <cellStyle name="Celda vinculada 9" xfId="1144"/>
    <cellStyle name="Encabezado 4 10" xfId="1145"/>
    <cellStyle name="Encabezado 4 11" xfId="1146"/>
    <cellStyle name="Encabezado 4 12" xfId="1147"/>
    <cellStyle name="Encabezado 4 13" xfId="1148"/>
    <cellStyle name="Encabezado 4 14" xfId="1149"/>
    <cellStyle name="Encabezado 4 15" xfId="1150"/>
    <cellStyle name="Encabezado 4 16" xfId="1151"/>
    <cellStyle name="Encabezado 4 17" xfId="1152"/>
    <cellStyle name="Encabezado 4 18" xfId="1153"/>
    <cellStyle name="Encabezado 4 19" xfId="1154"/>
    <cellStyle name="Encabezado 4 2" xfId="1155"/>
    <cellStyle name="Encabezado 4 2 2" xfId="1156"/>
    <cellStyle name="Encabezado 4 2 3" xfId="1157"/>
    <cellStyle name="Encabezado 4 2 4" xfId="1158"/>
    <cellStyle name="Encabezado 4 2 5" xfId="1159"/>
    <cellStyle name="Encabezado 4 2 6" xfId="1160"/>
    <cellStyle name="Encabezado 4 2_H2" xfId="1161"/>
    <cellStyle name="Encabezado 4 20" xfId="1162"/>
    <cellStyle name="Encabezado 4 21" xfId="1163"/>
    <cellStyle name="Encabezado 4 22" xfId="1164"/>
    <cellStyle name="Encabezado 4 23" xfId="1165"/>
    <cellStyle name="Encabezado 4 24" xfId="1166"/>
    <cellStyle name="Encabezado 4 25" xfId="1167"/>
    <cellStyle name="Encabezado 4 26" xfId="1168"/>
    <cellStyle name="Encabezado 4 27" xfId="1169"/>
    <cellStyle name="Encabezado 4 28" xfId="1170"/>
    <cellStyle name="Encabezado 4 29" xfId="1171"/>
    <cellStyle name="Encabezado 4 3" xfId="1172"/>
    <cellStyle name="Encabezado 4 3 2" xfId="1173"/>
    <cellStyle name="Encabezado 4 3_H2" xfId="1174"/>
    <cellStyle name="Encabezado 4 30" xfId="1175"/>
    <cellStyle name="Encabezado 4 31" xfId="1176"/>
    <cellStyle name="Encabezado 4 4" xfId="1177"/>
    <cellStyle name="Encabezado 4 4 2" xfId="1178"/>
    <cellStyle name="Encabezado 4 4_H2" xfId="1179"/>
    <cellStyle name="Encabezado 4 5" xfId="1180"/>
    <cellStyle name="Encabezado 4 5 2" xfId="1181"/>
    <cellStyle name="Encabezado 4 5_H2" xfId="1182"/>
    <cellStyle name="Encabezado 4 6" xfId="1183"/>
    <cellStyle name="Encabezado 4 6 2" xfId="1184"/>
    <cellStyle name="Encabezado 4 7" xfId="1185"/>
    <cellStyle name="Encabezado 4 7 2" xfId="1186"/>
    <cellStyle name="Encabezado 4 8" xfId="1187"/>
    <cellStyle name="Encabezado 4 9" xfId="1188"/>
    <cellStyle name="Énfasis1 10" xfId="1189"/>
    <cellStyle name="Énfasis1 11" xfId="1190"/>
    <cellStyle name="Énfasis1 12" xfId="1191"/>
    <cellStyle name="Énfasis1 13" xfId="1192"/>
    <cellStyle name="Énfasis1 14" xfId="1193"/>
    <cellStyle name="Énfasis1 15" xfId="1194"/>
    <cellStyle name="Énfasis1 16" xfId="1195"/>
    <cellStyle name="Énfasis1 17" xfId="1196"/>
    <cellStyle name="Énfasis1 18" xfId="1197"/>
    <cellStyle name="Énfasis1 19" xfId="1198"/>
    <cellStyle name="Énfasis1 2" xfId="1199"/>
    <cellStyle name="Énfasis1 2 2" xfId="1200"/>
    <cellStyle name="Énfasis1 2 3" xfId="1201"/>
    <cellStyle name="Énfasis1 2 4" xfId="1202"/>
    <cellStyle name="Énfasis1 2 5" xfId="1203"/>
    <cellStyle name="Énfasis1 2 6" xfId="1204"/>
    <cellStyle name="Énfasis1 2_H2" xfId="1205"/>
    <cellStyle name="Énfasis1 20" xfId="1206"/>
    <cellStyle name="Énfasis1 21" xfId="1207"/>
    <cellStyle name="Énfasis1 22" xfId="1208"/>
    <cellStyle name="Énfasis1 23" xfId="1209"/>
    <cellStyle name="Énfasis1 24" xfId="1210"/>
    <cellStyle name="Énfasis1 25" xfId="1211"/>
    <cellStyle name="Énfasis1 26" xfId="1212"/>
    <cellStyle name="Énfasis1 27" xfId="1213"/>
    <cellStyle name="Énfasis1 28" xfId="1214"/>
    <cellStyle name="Énfasis1 29" xfId="1215"/>
    <cellStyle name="Énfasis1 3" xfId="1216"/>
    <cellStyle name="Énfasis1 3 2" xfId="1217"/>
    <cellStyle name="Énfasis1 3_H2" xfId="1218"/>
    <cellStyle name="Énfasis1 30" xfId="1219"/>
    <cellStyle name="Énfasis1 31" xfId="1220"/>
    <cellStyle name="Énfasis1 4" xfId="1221"/>
    <cellStyle name="Énfasis1 4 2" xfId="1222"/>
    <cellStyle name="Énfasis1 4_H2" xfId="1223"/>
    <cellStyle name="Énfasis1 5" xfId="1224"/>
    <cellStyle name="Énfasis1 5 2" xfId="1225"/>
    <cellStyle name="Énfasis1 5_H2" xfId="1226"/>
    <cellStyle name="Énfasis1 6" xfId="1227"/>
    <cellStyle name="Énfasis1 6 2" xfId="1228"/>
    <cellStyle name="Énfasis1 7" xfId="1229"/>
    <cellStyle name="Énfasis1 7 2" xfId="1230"/>
    <cellStyle name="Énfasis1 8" xfId="1231"/>
    <cellStyle name="Énfasis1 9" xfId="1232"/>
    <cellStyle name="Énfasis2 10" xfId="1233"/>
    <cellStyle name="Énfasis2 11" xfId="1234"/>
    <cellStyle name="Énfasis2 12" xfId="1235"/>
    <cellStyle name="Énfasis2 13" xfId="1236"/>
    <cellStyle name="Énfasis2 14" xfId="1237"/>
    <cellStyle name="Énfasis2 15" xfId="1238"/>
    <cellStyle name="Énfasis2 16" xfId="1239"/>
    <cellStyle name="Énfasis2 17" xfId="1240"/>
    <cellStyle name="Énfasis2 18" xfId="1241"/>
    <cellStyle name="Énfasis2 19" xfId="1242"/>
    <cellStyle name="Énfasis2 2" xfId="1243"/>
    <cellStyle name="Énfasis2 2 2" xfId="1244"/>
    <cellStyle name="Énfasis2 2 3" xfId="1245"/>
    <cellStyle name="Énfasis2 2 4" xfId="1246"/>
    <cellStyle name="Énfasis2 2 5" xfId="1247"/>
    <cellStyle name="Énfasis2 2 6" xfId="1248"/>
    <cellStyle name="Énfasis2 2_H2" xfId="1249"/>
    <cellStyle name="Énfasis2 20" xfId="1250"/>
    <cellStyle name="Énfasis2 21" xfId="1251"/>
    <cellStyle name="Énfasis2 22" xfId="1252"/>
    <cellStyle name="Énfasis2 23" xfId="1253"/>
    <cellStyle name="Énfasis2 24" xfId="1254"/>
    <cellStyle name="Énfasis2 25" xfId="1255"/>
    <cellStyle name="Énfasis2 26" xfId="1256"/>
    <cellStyle name="Énfasis2 27" xfId="1257"/>
    <cellStyle name="Énfasis2 28" xfId="1258"/>
    <cellStyle name="Énfasis2 29" xfId="1259"/>
    <cellStyle name="Énfasis2 3" xfId="1260"/>
    <cellStyle name="Énfasis2 3 2" xfId="1261"/>
    <cellStyle name="Énfasis2 3_H2" xfId="1262"/>
    <cellStyle name="Énfasis2 30" xfId="1263"/>
    <cellStyle name="Énfasis2 31" xfId="1264"/>
    <cellStyle name="Énfasis2 4" xfId="1265"/>
    <cellStyle name="Énfasis2 4 2" xfId="1266"/>
    <cellStyle name="Énfasis2 4_H2" xfId="1267"/>
    <cellStyle name="Énfasis2 5" xfId="1268"/>
    <cellStyle name="Énfasis2 5 2" xfId="1269"/>
    <cellStyle name="Énfasis2 5_H2" xfId="1270"/>
    <cellStyle name="Énfasis2 6" xfId="1271"/>
    <cellStyle name="Énfasis2 6 2" xfId="1272"/>
    <cellStyle name="Énfasis2 7" xfId="1273"/>
    <cellStyle name="Énfasis2 7 2" xfId="1274"/>
    <cellStyle name="Énfasis2 8" xfId="1275"/>
    <cellStyle name="Énfasis2 9" xfId="1276"/>
    <cellStyle name="Énfasis3 10" xfId="1277"/>
    <cellStyle name="Énfasis3 11" xfId="1278"/>
    <cellStyle name="Énfasis3 12" xfId="1279"/>
    <cellStyle name="Énfasis3 13" xfId="1280"/>
    <cellStyle name="Énfasis3 14" xfId="1281"/>
    <cellStyle name="Énfasis3 15" xfId="1282"/>
    <cellStyle name="Énfasis3 16" xfId="1283"/>
    <cellStyle name="Énfasis3 17" xfId="1284"/>
    <cellStyle name="Énfasis3 18" xfId="1285"/>
    <cellStyle name="Énfasis3 19" xfId="1286"/>
    <cellStyle name="Énfasis3 2" xfId="1287"/>
    <cellStyle name="Énfasis3 2 2" xfId="1288"/>
    <cellStyle name="Énfasis3 2 3" xfId="1289"/>
    <cellStyle name="Énfasis3 2 4" xfId="1290"/>
    <cellStyle name="Énfasis3 2 5" xfId="1291"/>
    <cellStyle name="Énfasis3 2 6" xfId="1292"/>
    <cellStyle name="Énfasis3 2_H2" xfId="1293"/>
    <cellStyle name="Énfasis3 20" xfId="1294"/>
    <cellStyle name="Énfasis3 21" xfId="1295"/>
    <cellStyle name="Énfasis3 22" xfId="1296"/>
    <cellStyle name="Énfasis3 23" xfId="1297"/>
    <cellStyle name="Énfasis3 24" xfId="1298"/>
    <cellStyle name="Énfasis3 25" xfId="1299"/>
    <cellStyle name="Énfasis3 26" xfId="1300"/>
    <cellStyle name="Énfasis3 27" xfId="1301"/>
    <cellStyle name="Énfasis3 28" xfId="1302"/>
    <cellStyle name="Énfasis3 29" xfId="1303"/>
    <cellStyle name="Énfasis3 3" xfId="1304"/>
    <cellStyle name="Énfasis3 3 2" xfId="1305"/>
    <cellStyle name="Énfasis3 3_H2" xfId="1306"/>
    <cellStyle name="Énfasis3 30" xfId="1307"/>
    <cellStyle name="Énfasis3 31" xfId="1308"/>
    <cellStyle name="Énfasis3 4" xfId="1309"/>
    <cellStyle name="Énfasis3 4 2" xfId="1310"/>
    <cellStyle name="Énfasis3 4_H2" xfId="1311"/>
    <cellStyle name="Énfasis3 5" xfId="1312"/>
    <cellStyle name="Énfasis3 5 2" xfId="1313"/>
    <cellStyle name="Énfasis3 5_H2" xfId="1314"/>
    <cellStyle name="Énfasis3 6" xfId="1315"/>
    <cellStyle name="Énfasis3 6 2" xfId="1316"/>
    <cellStyle name="Énfasis3 7" xfId="1317"/>
    <cellStyle name="Énfasis3 7 2" xfId="1318"/>
    <cellStyle name="Énfasis3 8" xfId="1319"/>
    <cellStyle name="Énfasis3 9" xfId="1320"/>
    <cellStyle name="Énfasis4 10" xfId="1321"/>
    <cellStyle name="Énfasis4 11" xfId="1322"/>
    <cellStyle name="Énfasis4 12" xfId="1323"/>
    <cellStyle name="Énfasis4 13" xfId="1324"/>
    <cellStyle name="Énfasis4 14" xfId="1325"/>
    <cellStyle name="Énfasis4 15" xfId="1326"/>
    <cellStyle name="Énfasis4 16" xfId="1327"/>
    <cellStyle name="Énfasis4 17" xfId="1328"/>
    <cellStyle name="Énfasis4 18" xfId="1329"/>
    <cellStyle name="Énfasis4 19" xfId="1330"/>
    <cellStyle name="Énfasis4 2" xfId="1331"/>
    <cellStyle name="Énfasis4 2 2" xfId="1332"/>
    <cellStyle name="Énfasis4 2 3" xfId="1333"/>
    <cellStyle name="Énfasis4 2 4" xfId="1334"/>
    <cellStyle name="Énfasis4 2 5" xfId="1335"/>
    <cellStyle name="Énfasis4 2 6" xfId="1336"/>
    <cellStyle name="Énfasis4 2_H2" xfId="1337"/>
    <cellStyle name="Énfasis4 20" xfId="1338"/>
    <cellStyle name="Énfasis4 21" xfId="1339"/>
    <cellStyle name="Énfasis4 22" xfId="1340"/>
    <cellStyle name="Énfasis4 23" xfId="1341"/>
    <cellStyle name="Énfasis4 24" xfId="1342"/>
    <cellStyle name="Énfasis4 25" xfId="1343"/>
    <cellStyle name="Énfasis4 26" xfId="1344"/>
    <cellStyle name="Énfasis4 27" xfId="1345"/>
    <cellStyle name="Énfasis4 28" xfId="1346"/>
    <cellStyle name="Énfasis4 29" xfId="1347"/>
    <cellStyle name="Énfasis4 3" xfId="1348"/>
    <cellStyle name="Énfasis4 3 2" xfId="1349"/>
    <cellStyle name="Énfasis4 3_H2" xfId="1350"/>
    <cellStyle name="Énfasis4 30" xfId="1351"/>
    <cellStyle name="Énfasis4 31" xfId="1352"/>
    <cellStyle name="Énfasis4 4" xfId="1353"/>
    <cellStyle name="Énfasis4 4 2" xfId="1354"/>
    <cellStyle name="Énfasis4 4_H2" xfId="1355"/>
    <cellStyle name="Énfasis4 5" xfId="1356"/>
    <cellStyle name="Énfasis4 5 2" xfId="1357"/>
    <cellStyle name="Énfasis4 5_H2" xfId="1358"/>
    <cellStyle name="Énfasis4 6" xfId="1359"/>
    <cellStyle name="Énfasis4 6 2" xfId="1360"/>
    <cellStyle name="Énfasis4 7" xfId="1361"/>
    <cellStyle name="Énfasis4 7 2" xfId="1362"/>
    <cellStyle name="Énfasis4 8" xfId="1363"/>
    <cellStyle name="Énfasis4 9" xfId="1364"/>
    <cellStyle name="Énfasis5 10" xfId="1365"/>
    <cellStyle name="Énfasis5 11" xfId="1366"/>
    <cellStyle name="Énfasis5 12" xfId="1367"/>
    <cellStyle name="Énfasis5 13" xfId="1368"/>
    <cellStyle name="Énfasis5 14" xfId="1369"/>
    <cellStyle name="Énfasis5 15" xfId="1370"/>
    <cellStyle name="Énfasis5 16" xfId="1371"/>
    <cellStyle name="Énfasis5 17" xfId="1372"/>
    <cellStyle name="Énfasis5 18" xfId="1373"/>
    <cellStyle name="Énfasis5 19" xfId="1374"/>
    <cellStyle name="Énfasis5 2" xfId="1375"/>
    <cellStyle name="Énfasis5 2 2" xfId="1376"/>
    <cellStyle name="Énfasis5 2 3" xfId="1377"/>
    <cellStyle name="Énfasis5 2 4" xfId="1378"/>
    <cellStyle name="Énfasis5 2 5" xfId="1379"/>
    <cellStyle name="Énfasis5 2 6" xfId="1380"/>
    <cellStyle name="Énfasis5 2_H2" xfId="1381"/>
    <cellStyle name="Énfasis5 20" xfId="1382"/>
    <cellStyle name="Énfasis5 21" xfId="1383"/>
    <cellStyle name="Énfasis5 22" xfId="1384"/>
    <cellStyle name="Énfasis5 23" xfId="1385"/>
    <cellStyle name="Énfasis5 24" xfId="1386"/>
    <cellStyle name="Énfasis5 25" xfId="1387"/>
    <cellStyle name="Énfasis5 26" xfId="1388"/>
    <cellStyle name="Énfasis5 27" xfId="1389"/>
    <cellStyle name="Énfasis5 28" xfId="1390"/>
    <cellStyle name="Énfasis5 29" xfId="1391"/>
    <cellStyle name="Énfasis5 3" xfId="1392"/>
    <cellStyle name="Énfasis5 3 2" xfId="1393"/>
    <cellStyle name="Énfasis5 3_H2" xfId="1394"/>
    <cellStyle name="Énfasis5 30" xfId="1395"/>
    <cellStyle name="Énfasis5 31" xfId="1396"/>
    <cellStyle name="Énfasis5 4" xfId="1397"/>
    <cellStyle name="Énfasis5 4 2" xfId="1398"/>
    <cellStyle name="Énfasis5 4_H2" xfId="1399"/>
    <cellStyle name="Énfasis5 5" xfId="1400"/>
    <cellStyle name="Énfasis5 5 2" xfId="1401"/>
    <cellStyle name="Énfasis5 5_H2" xfId="1402"/>
    <cellStyle name="Énfasis5 6" xfId="1403"/>
    <cellStyle name="Énfasis5 6 2" xfId="1404"/>
    <cellStyle name="Énfasis5 7" xfId="1405"/>
    <cellStyle name="Énfasis5 7 2" xfId="1406"/>
    <cellStyle name="Énfasis5 8" xfId="1407"/>
    <cellStyle name="Énfasis5 9" xfId="1408"/>
    <cellStyle name="Énfasis6 10" xfId="1409"/>
    <cellStyle name="Énfasis6 11" xfId="1410"/>
    <cellStyle name="Énfasis6 12" xfId="1411"/>
    <cellStyle name="Énfasis6 13" xfId="1412"/>
    <cellStyle name="Énfasis6 14" xfId="1413"/>
    <cellStyle name="Énfasis6 15" xfId="1414"/>
    <cellStyle name="Énfasis6 16" xfId="1415"/>
    <cellStyle name="Énfasis6 17" xfId="1416"/>
    <cellStyle name="Énfasis6 18" xfId="1417"/>
    <cellStyle name="Énfasis6 19" xfId="1418"/>
    <cellStyle name="Énfasis6 2" xfId="1419"/>
    <cellStyle name="Énfasis6 2 2" xfId="1420"/>
    <cellStyle name="Énfasis6 2 3" xfId="1421"/>
    <cellStyle name="Énfasis6 2 4" xfId="1422"/>
    <cellStyle name="Énfasis6 2 5" xfId="1423"/>
    <cellStyle name="Énfasis6 2 6" xfId="1424"/>
    <cellStyle name="Énfasis6 2_H2" xfId="1425"/>
    <cellStyle name="Énfasis6 20" xfId="1426"/>
    <cellStyle name="Énfasis6 21" xfId="1427"/>
    <cellStyle name="Énfasis6 22" xfId="1428"/>
    <cellStyle name="Énfasis6 23" xfId="1429"/>
    <cellStyle name="Énfasis6 24" xfId="1430"/>
    <cellStyle name="Énfasis6 25" xfId="1431"/>
    <cellStyle name="Énfasis6 26" xfId="1432"/>
    <cellStyle name="Énfasis6 27" xfId="1433"/>
    <cellStyle name="Énfasis6 28" xfId="1434"/>
    <cellStyle name="Énfasis6 29" xfId="1435"/>
    <cellStyle name="Énfasis6 3" xfId="1436"/>
    <cellStyle name="Énfasis6 3 2" xfId="1437"/>
    <cellStyle name="Énfasis6 3_H2" xfId="1438"/>
    <cellStyle name="Énfasis6 30" xfId="1439"/>
    <cellStyle name="Énfasis6 31" xfId="1440"/>
    <cellStyle name="Énfasis6 4" xfId="1441"/>
    <cellStyle name="Énfasis6 4 2" xfId="1442"/>
    <cellStyle name="Énfasis6 4_H2" xfId="1443"/>
    <cellStyle name="Énfasis6 5" xfId="1444"/>
    <cellStyle name="Énfasis6 5 2" xfId="1445"/>
    <cellStyle name="Énfasis6 5_H2" xfId="1446"/>
    <cellStyle name="Énfasis6 6" xfId="1447"/>
    <cellStyle name="Énfasis6 6 2" xfId="1448"/>
    <cellStyle name="Énfasis6 7" xfId="1449"/>
    <cellStyle name="Énfasis6 7 2" xfId="1450"/>
    <cellStyle name="Énfasis6 8" xfId="1451"/>
    <cellStyle name="Énfasis6 9" xfId="1452"/>
    <cellStyle name="Entrada 10" xfId="1453"/>
    <cellStyle name="Entrada 11" xfId="1454"/>
    <cellStyle name="Entrada 12" xfId="1455"/>
    <cellStyle name="Entrada 13" xfId="1456"/>
    <cellStyle name="Entrada 14" xfId="1457"/>
    <cellStyle name="Entrada 15" xfId="1458"/>
    <cellStyle name="Entrada 16" xfId="1459"/>
    <cellStyle name="Entrada 17" xfId="1460"/>
    <cellStyle name="Entrada 18" xfId="1461"/>
    <cellStyle name="Entrada 19" xfId="1462"/>
    <cellStyle name="Entrada 2" xfId="1463"/>
    <cellStyle name="Entrada 2 2" xfId="1464"/>
    <cellStyle name="Entrada 2 3" xfId="1465"/>
    <cellStyle name="Entrada 2 4" xfId="1466"/>
    <cellStyle name="Entrada 2 5" xfId="1467"/>
    <cellStyle name="Entrada 2 6" xfId="1468"/>
    <cellStyle name="Entrada 2_H2" xfId="1469"/>
    <cellStyle name="Entrada 20" xfId="1470"/>
    <cellStyle name="Entrada 21" xfId="1471"/>
    <cellStyle name="Entrada 22" xfId="1472"/>
    <cellStyle name="Entrada 23" xfId="1473"/>
    <cellStyle name="Entrada 24" xfId="1474"/>
    <cellStyle name="Entrada 25" xfId="1475"/>
    <cellStyle name="Entrada 26" xfId="1476"/>
    <cellStyle name="Entrada 27" xfId="1477"/>
    <cellStyle name="Entrada 28" xfId="1478"/>
    <cellStyle name="Entrada 29" xfId="1479"/>
    <cellStyle name="Entrada 3" xfId="1480"/>
    <cellStyle name="Entrada 3 2" xfId="1481"/>
    <cellStyle name="Entrada 3_H2" xfId="1482"/>
    <cellStyle name="Entrada 30" xfId="1483"/>
    <cellStyle name="Entrada 31" xfId="1484"/>
    <cellStyle name="Entrada 4" xfId="1485"/>
    <cellStyle name="Entrada 4 2" xfId="1486"/>
    <cellStyle name="Entrada 4_H2" xfId="1487"/>
    <cellStyle name="Entrada 5" xfId="1488"/>
    <cellStyle name="Entrada 5 2" xfId="1489"/>
    <cellStyle name="Entrada 5_H2" xfId="1490"/>
    <cellStyle name="Entrada 6" xfId="1491"/>
    <cellStyle name="Entrada 6 2" xfId="1492"/>
    <cellStyle name="Entrada 7" xfId="1493"/>
    <cellStyle name="Entrada 7 2" xfId="1494"/>
    <cellStyle name="Entrada 8" xfId="1495"/>
    <cellStyle name="Entrada 9" xfId="1496"/>
    <cellStyle name="Euro" xfId="1497"/>
    <cellStyle name="Euro 2" xfId="1498"/>
    <cellStyle name="Euro 2 2" xfId="1499"/>
    <cellStyle name="Euro 3" xfId="1500"/>
    <cellStyle name="Euro 3 2" xfId="1501"/>
    <cellStyle name="Euro 4" xfId="1502"/>
    <cellStyle name="Euro 5" xfId="1503"/>
    <cellStyle name="Euro 5 2" xfId="1504"/>
    <cellStyle name="Euro 6" xfId="1505"/>
    <cellStyle name="ƒ" xfId="1506"/>
    <cellStyle name="F#1" xfId="1507"/>
    <cellStyle name="F#2" xfId="1508"/>
    <cellStyle name="F#3" xfId="1509"/>
    <cellStyle name="F#4" xfId="1510"/>
    <cellStyle name="F#5" xfId="1511"/>
    <cellStyle name="F#6" xfId="1512"/>
    <cellStyle name="F%1" xfId="1513"/>
    <cellStyle name="F%2" xfId="1514"/>
    <cellStyle name="F%2 2" xfId="1515"/>
    <cellStyle name="F%2 3" xfId="1516"/>
    <cellStyle name="F%2 3 2" xfId="1517"/>
    <cellStyle name="F%2 4" xfId="1518"/>
    <cellStyle name="F%2 5" xfId="1519"/>
    <cellStyle name="F%2 5 2" xfId="1520"/>
    <cellStyle name="F%3" xfId="1521"/>
    <cellStyle name="F%3 2" xfId="1522"/>
    <cellStyle name="F%3 3" xfId="1523"/>
    <cellStyle name="F%3 3 2" xfId="1524"/>
    <cellStyle name="F%3 4" xfId="1525"/>
    <cellStyle name="F%3 5" xfId="1526"/>
    <cellStyle name="F%3 5 2" xfId="1527"/>
    <cellStyle name="F%4" xfId="1528"/>
    <cellStyle name="F%5" xfId="1529"/>
    <cellStyle name="ƒ_Cuadros cap II dic2001 fiscal (revisión)" xfId="1530"/>
    <cellStyle name="ƒ_Cuadros cap II jun01" xfId="1531"/>
    <cellStyle name="ƒ_Cuadros Cap III MAR02" xfId="1532"/>
    <cellStyle name="ƒ_Cuadros Cap III MAR02 2" xfId="1533"/>
    <cellStyle name="ƒ_Cuadros capIV Jul01" xfId="1534"/>
    <cellStyle name="ƒ_Cuadros capIV Jul01 2" xfId="1535"/>
    <cellStyle name="Hipervínculo 2" xfId="1536"/>
    <cellStyle name="Hipervínculo 2 2" xfId="1537"/>
    <cellStyle name="Hipervínculo 2 3" xfId="1538"/>
    <cellStyle name="Hipervínculo 2 4" xfId="1539"/>
    <cellStyle name="Hipervínculo 3" xfId="1540"/>
    <cellStyle name="Incorrecto 10" xfId="1541"/>
    <cellStyle name="Incorrecto 11" xfId="1542"/>
    <cellStyle name="Incorrecto 12" xfId="1543"/>
    <cellStyle name="Incorrecto 13" xfId="1544"/>
    <cellStyle name="Incorrecto 14" xfId="1545"/>
    <cellStyle name="Incorrecto 15" xfId="1546"/>
    <cellStyle name="Incorrecto 16" xfId="1547"/>
    <cellStyle name="Incorrecto 17" xfId="1548"/>
    <cellStyle name="Incorrecto 18" xfId="1549"/>
    <cellStyle name="Incorrecto 19" xfId="1550"/>
    <cellStyle name="Incorrecto 2" xfId="1551"/>
    <cellStyle name="Incorrecto 2 2" xfId="1552"/>
    <cellStyle name="Incorrecto 2 3" xfId="1553"/>
    <cellStyle name="Incorrecto 2 4" xfId="1554"/>
    <cellStyle name="Incorrecto 2 5" xfId="1555"/>
    <cellStyle name="Incorrecto 2 6" xfId="1556"/>
    <cellStyle name="Incorrecto 2_H2" xfId="1557"/>
    <cellStyle name="Incorrecto 20" xfId="1558"/>
    <cellStyle name="Incorrecto 21" xfId="1559"/>
    <cellStyle name="Incorrecto 22" xfId="1560"/>
    <cellStyle name="Incorrecto 23" xfId="1561"/>
    <cellStyle name="Incorrecto 24" xfId="1562"/>
    <cellStyle name="Incorrecto 25" xfId="1563"/>
    <cellStyle name="Incorrecto 26" xfId="1564"/>
    <cellStyle name="Incorrecto 27" xfId="1565"/>
    <cellStyle name="Incorrecto 28" xfId="1566"/>
    <cellStyle name="Incorrecto 29" xfId="1567"/>
    <cellStyle name="Incorrecto 3" xfId="1568"/>
    <cellStyle name="Incorrecto 3 2" xfId="1569"/>
    <cellStyle name="Incorrecto 3_H2" xfId="1570"/>
    <cellStyle name="Incorrecto 30" xfId="1571"/>
    <cellStyle name="Incorrecto 31" xfId="1572"/>
    <cellStyle name="Incorrecto 4" xfId="1573"/>
    <cellStyle name="Incorrecto 4 2" xfId="1574"/>
    <cellStyle name="Incorrecto 4_H2" xfId="1575"/>
    <cellStyle name="Incorrecto 5" xfId="1576"/>
    <cellStyle name="Incorrecto 5 2" xfId="1577"/>
    <cellStyle name="Incorrecto 5_H2" xfId="1578"/>
    <cellStyle name="Incorrecto 6" xfId="1579"/>
    <cellStyle name="Incorrecto 6 2" xfId="1580"/>
    <cellStyle name="Incorrecto 7" xfId="1581"/>
    <cellStyle name="Incorrecto 7 2" xfId="1582"/>
    <cellStyle name="Incorrecto 8" xfId="1583"/>
    <cellStyle name="Incorrecto 9" xfId="1584"/>
    <cellStyle name="Millares" xfId="1" builtinId="3"/>
    <cellStyle name="Millares [0]" xfId="2" builtinId="6"/>
    <cellStyle name="Millares [0] 2" xfId="1585"/>
    <cellStyle name="Millares 10" xfId="1586"/>
    <cellStyle name="Millares 11" xfId="1587"/>
    <cellStyle name="Millares 11 2" xfId="1588"/>
    <cellStyle name="Millares 12" xfId="1589"/>
    <cellStyle name="Millares 12 2" xfId="1590"/>
    <cellStyle name="Millares 13" xfId="1591"/>
    <cellStyle name="Millares 14" xfId="1592"/>
    <cellStyle name="Millares 14 2" xfId="1593"/>
    <cellStyle name="Millares 15" xfId="1594"/>
    <cellStyle name="Millares 15 2" xfId="1595"/>
    <cellStyle name="Millares 16" xfId="1596"/>
    <cellStyle name="Millares 16 2" xfId="1597"/>
    <cellStyle name="Millares 2" xfId="1598"/>
    <cellStyle name="Millares 2 2" xfId="5"/>
    <cellStyle name="Millares 2 2 2" xfId="1599"/>
    <cellStyle name="Millares 2 2 2 2" xfId="1600"/>
    <cellStyle name="Millares 2 2 3" xfId="1601"/>
    <cellStyle name="Millares 2 2 4" xfId="1602"/>
    <cellStyle name="Millares 2 2_H2" xfId="1603"/>
    <cellStyle name="Millares 2 3" xfId="1604"/>
    <cellStyle name="Millares 2 3 2" xfId="1605"/>
    <cellStyle name="Millares 2 3 2 2" xfId="1606"/>
    <cellStyle name="Millares 2 3 2 2 2" xfId="1607"/>
    <cellStyle name="Millares 2 3 3" xfId="1608"/>
    <cellStyle name="Millares 2 3 3 2" xfId="1609"/>
    <cellStyle name="Millares 2 3 4" xfId="1610"/>
    <cellStyle name="Millares 2 3 5" xfId="1611"/>
    <cellStyle name="Millares 2 3_H2" xfId="1612"/>
    <cellStyle name="Millares 2 4" xfId="1613"/>
    <cellStyle name="Millares 2 4 2" xfId="1614"/>
    <cellStyle name="Millares 2 4 3" xfId="1615"/>
    <cellStyle name="Millares 2 5" xfId="1616"/>
    <cellStyle name="Millares 2 5 2" xfId="1617"/>
    <cellStyle name="Millares 2 6" xfId="1618"/>
    <cellStyle name="Millares 2 6 2" xfId="1619"/>
    <cellStyle name="Millares 2 7" xfId="1620"/>
    <cellStyle name="Millares 2 8" xfId="1621"/>
    <cellStyle name="Millares 2_G50" xfId="1622"/>
    <cellStyle name="Millares 3" xfId="1623"/>
    <cellStyle name="Millares 3 2" xfId="1624"/>
    <cellStyle name="Millares 3 2 2" xfId="1625"/>
    <cellStyle name="Millares 3 3" xfId="1626"/>
    <cellStyle name="Millares 3 3 2" xfId="1627"/>
    <cellStyle name="Millares 3 4" xfId="1628"/>
    <cellStyle name="Millares 3 5" xfId="1629"/>
    <cellStyle name="Millares 3_G50" xfId="1630"/>
    <cellStyle name="Millares 4" xfId="1631"/>
    <cellStyle name="Millares 4 2" xfId="1632"/>
    <cellStyle name="Millares 4 2 2" xfId="1633"/>
    <cellStyle name="Millares 4 3" xfId="1634"/>
    <cellStyle name="Millares 4 4" xfId="1635"/>
    <cellStyle name="Millares 4 4 2" xfId="1636"/>
    <cellStyle name="Millares 5" xfId="1637"/>
    <cellStyle name="Millares 5 2" xfId="1638"/>
    <cellStyle name="Millares 5 2 2" xfId="1639"/>
    <cellStyle name="Millares 5 3" xfId="1640"/>
    <cellStyle name="Millares 5 3 2" xfId="1641"/>
    <cellStyle name="Millares 5 4" xfId="1642"/>
    <cellStyle name="Millares 5 5" xfId="1643"/>
    <cellStyle name="Millares 5_H2" xfId="1644"/>
    <cellStyle name="Millares 6" xfId="1645"/>
    <cellStyle name="Millares 6 2" xfId="1646"/>
    <cellStyle name="Millares 7" xfId="1647"/>
    <cellStyle name="Millares 7 2" xfId="1648"/>
    <cellStyle name="Millares 7 2 2" xfId="1649"/>
    <cellStyle name="Millares 7 3" xfId="1650"/>
    <cellStyle name="Millares 8" xfId="1651"/>
    <cellStyle name="Millares 8 2" xfId="1652"/>
    <cellStyle name="Millares 8 2 2" xfId="1653"/>
    <cellStyle name="Millares 8 3" xfId="1654"/>
    <cellStyle name="Millares 9" xfId="1655"/>
    <cellStyle name="Millares 9 2" xfId="1656"/>
    <cellStyle name="Millares 9 2 2" xfId="1657"/>
    <cellStyle name="Moneda [0] 2" xfId="1658"/>
    <cellStyle name="Moneda [0] 3" xfId="1659"/>
    <cellStyle name="Moneda [0] 3 2" xfId="1660"/>
    <cellStyle name="Moneda [0] 4" xfId="1661"/>
    <cellStyle name="Moneda 2" xfId="1662"/>
    <cellStyle name="Neutral 10" xfId="1663"/>
    <cellStyle name="Neutral 11" xfId="1664"/>
    <cellStyle name="Neutral 12" xfId="1665"/>
    <cellStyle name="Neutral 13" xfId="1666"/>
    <cellStyle name="Neutral 14" xfId="1667"/>
    <cellStyle name="Neutral 15" xfId="1668"/>
    <cellStyle name="Neutral 16" xfId="1669"/>
    <cellStyle name="Neutral 17" xfId="1670"/>
    <cellStyle name="Neutral 18" xfId="1671"/>
    <cellStyle name="Neutral 19" xfId="1672"/>
    <cellStyle name="Neutral 2" xfId="1673"/>
    <cellStyle name="Neutral 2 2" xfId="1674"/>
    <cellStyle name="Neutral 2 3" xfId="1675"/>
    <cellStyle name="Neutral 2 4" xfId="1676"/>
    <cellStyle name="Neutral 2 5" xfId="1677"/>
    <cellStyle name="Neutral 2 6" xfId="1678"/>
    <cellStyle name="Neutral 2_H2" xfId="1679"/>
    <cellStyle name="Neutral 20" xfId="1680"/>
    <cellStyle name="Neutral 21" xfId="1681"/>
    <cellStyle name="Neutral 22" xfId="1682"/>
    <cellStyle name="Neutral 23" xfId="1683"/>
    <cellStyle name="Neutral 24" xfId="1684"/>
    <cellStyle name="Neutral 25" xfId="1685"/>
    <cellStyle name="Neutral 26" xfId="1686"/>
    <cellStyle name="Neutral 27" xfId="1687"/>
    <cellStyle name="Neutral 28" xfId="1688"/>
    <cellStyle name="Neutral 29" xfId="1689"/>
    <cellStyle name="Neutral 3" xfId="1690"/>
    <cellStyle name="Neutral 3 2" xfId="1691"/>
    <cellStyle name="Neutral 30" xfId="1692"/>
    <cellStyle name="Neutral 31" xfId="1693"/>
    <cellStyle name="Neutral 4" xfId="1694"/>
    <cellStyle name="Neutral 4 2" xfId="1695"/>
    <cellStyle name="Neutral 5" xfId="1696"/>
    <cellStyle name="Neutral 5 2" xfId="1697"/>
    <cellStyle name="Neutral 6" xfId="1698"/>
    <cellStyle name="Neutral 6 2" xfId="1699"/>
    <cellStyle name="Neutral 7" xfId="1700"/>
    <cellStyle name="Neutral 7 2" xfId="1701"/>
    <cellStyle name="Neutral 8" xfId="1702"/>
    <cellStyle name="Neutral 9" xfId="1703"/>
    <cellStyle name="Normal" xfId="0" builtinId="0"/>
    <cellStyle name="Normal - Modelo1" xfId="1704"/>
    <cellStyle name="Normal 10" xfId="1705"/>
    <cellStyle name="Normal 10 2" xfId="1706"/>
    <cellStyle name="Normal 11" xfId="1707"/>
    <cellStyle name="Normal 11 2" xfId="1708"/>
    <cellStyle name="Normal 12" xfId="1709"/>
    <cellStyle name="Normal 12 2" xfId="1710"/>
    <cellStyle name="Normal 13" xfId="1711"/>
    <cellStyle name="Normal 14" xfId="1712"/>
    <cellStyle name="Normal 15" xfId="1713"/>
    <cellStyle name="Normal 16" xfId="1714"/>
    <cellStyle name="Normal 16 2" xfId="1715"/>
    <cellStyle name="Normal 17" xfId="1716"/>
    <cellStyle name="Normal 17 2" xfId="1717"/>
    <cellStyle name="Normal 18" xfId="1718"/>
    <cellStyle name="Normal 2" xfId="1719"/>
    <cellStyle name="Normal 2 10" xfId="1720"/>
    <cellStyle name="Normal 2 11" xfId="1721"/>
    <cellStyle name="Normal 2 11 2" xfId="1722"/>
    <cellStyle name="Normal 2 12" xfId="1723"/>
    <cellStyle name="Normal 2 12 2" xfId="1724"/>
    <cellStyle name="Normal 2 13" xfId="1725"/>
    <cellStyle name="Normal 2 2" xfId="1726"/>
    <cellStyle name="Normal 2 2 2" xfId="1727"/>
    <cellStyle name="Normal 2 2 2 2" xfId="1728"/>
    <cellStyle name="Normal 2 2 2 3" xfId="1729"/>
    <cellStyle name="Normal 2 2 2 4" xfId="1730"/>
    <cellStyle name="Normal 2 2 2_H2" xfId="1731"/>
    <cellStyle name="Normal 2 2 3" xfId="1732"/>
    <cellStyle name="Normal 2 2_3.2 Hogares 201112" xfId="1733"/>
    <cellStyle name="Normal 2 3" xfId="1734"/>
    <cellStyle name="Normal 2 3 10" xfId="1735"/>
    <cellStyle name="Normal 2 3 11" xfId="1736"/>
    <cellStyle name="Normal 2 3 2" xfId="1737"/>
    <cellStyle name="Normal 2 3 3" xfId="1738"/>
    <cellStyle name="Normal 2 3 3 2" xfId="1739"/>
    <cellStyle name="Normal 2 3 3 2 2" xfId="1740"/>
    <cellStyle name="Normal 2 3 3 3" xfId="1741"/>
    <cellStyle name="Normal 2 3 3 4" xfId="1742"/>
    <cellStyle name="Normal 2 3 3_III - 2. Situación Actual Deudores - Hogares" xfId="1743"/>
    <cellStyle name="Normal 2 3 4" xfId="1744"/>
    <cellStyle name="Normal 2 3 5" xfId="1745"/>
    <cellStyle name="Normal 2 3 5 2" xfId="1746"/>
    <cellStyle name="Normal 2 3 6" xfId="1747"/>
    <cellStyle name="Normal 2 3 7" xfId="1748"/>
    <cellStyle name="Normal 2 3 8" xfId="1749"/>
    <cellStyle name="Normal 2 3 9" xfId="1750"/>
    <cellStyle name="Normal 2 3_3.2 Hogares 201112" xfId="1751"/>
    <cellStyle name="Normal 2 4" xfId="1752"/>
    <cellStyle name="Normal 2 4 2" xfId="1753"/>
    <cellStyle name="Normal 2 4 2 2" xfId="1754"/>
    <cellStyle name="Normal 2 4 3" xfId="1755"/>
    <cellStyle name="Normal 2 4_H3" xfId="1756"/>
    <cellStyle name="Normal 2 5" xfId="1757"/>
    <cellStyle name="Normal 2 5 2" xfId="1758"/>
    <cellStyle name="Normal 2 6" xfId="1759"/>
    <cellStyle name="Normal 2 6 2" xfId="1760"/>
    <cellStyle name="Normal 2 7" xfId="1761"/>
    <cellStyle name="Normal 2 8" xfId="1762"/>
    <cellStyle name="Normal 2 9" xfId="1763"/>
    <cellStyle name="Normal 2_Cuadros base 2000 (Compendio) 07 10 2010" xfId="1764"/>
    <cellStyle name="Normal 3" xfId="1765"/>
    <cellStyle name="Normal 3 10" xfId="1766"/>
    <cellStyle name="Normal 3 11" xfId="1767"/>
    <cellStyle name="Normal 3 12" xfId="1768"/>
    <cellStyle name="Normal 3 13" xfId="1769"/>
    <cellStyle name="Normal 3 14" xfId="1770"/>
    <cellStyle name="Normal 3 15" xfId="1771"/>
    <cellStyle name="Normal 3 16" xfId="1772"/>
    <cellStyle name="Normal 3 17" xfId="1773"/>
    <cellStyle name="Normal 3 18" xfId="1774"/>
    <cellStyle name="Normal 3 19" xfId="1775"/>
    <cellStyle name="Normal 3 2" xfId="1776"/>
    <cellStyle name="Normal 3 2 10" xfId="1777"/>
    <cellStyle name="Normal 3 2 11" xfId="1778"/>
    <cellStyle name="Normal 3 2 2" xfId="1779"/>
    <cellStyle name="Normal 3 2 2 2" xfId="1780"/>
    <cellStyle name="Normal 3 2 2 3" xfId="1781"/>
    <cellStyle name="Normal 3 2 2_H2" xfId="1782"/>
    <cellStyle name="Normal 3 2 3" xfId="1783"/>
    <cellStyle name="Normal 3 2 4" xfId="1784"/>
    <cellStyle name="Normal 3 2 4 2" xfId="1785"/>
    <cellStyle name="Normal 3 2 5" xfId="1786"/>
    <cellStyle name="Normal 3 2 6" xfId="1787"/>
    <cellStyle name="Normal 3 2 7" xfId="1788"/>
    <cellStyle name="Normal 3 2 8" xfId="1789"/>
    <cellStyle name="Normal 3 2 9" xfId="1790"/>
    <cellStyle name="Normal 3 2_3.2 Hogares 201112" xfId="1791"/>
    <cellStyle name="Normal 3 20" xfId="1792"/>
    <cellStyle name="Normal 3 21" xfId="1793"/>
    <cellStyle name="Normal 3 22" xfId="1794"/>
    <cellStyle name="Normal 3 23" xfId="1795"/>
    <cellStyle name="Normal 3 24" xfId="1796"/>
    <cellStyle name="Normal 3 25" xfId="1797"/>
    <cellStyle name="Normal 3 26" xfId="1798"/>
    <cellStyle name="Normal 3 27" xfId="1799"/>
    <cellStyle name="Normal 3 28" xfId="1800"/>
    <cellStyle name="Normal 3 28 2" xfId="1801"/>
    <cellStyle name="Normal 3 29" xfId="1802"/>
    <cellStyle name="Normal 3 3" xfId="1803"/>
    <cellStyle name="Normal 3 3 2" xfId="1804"/>
    <cellStyle name="Normal 3 3 3" xfId="1805"/>
    <cellStyle name="Normal 3 3_H2" xfId="1806"/>
    <cellStyle name="Normal 3 30" xfId="1807"/>
    <cellStyle name="Normal 3 31" xfId="1808"/>
    <cellStyle name="Normal 3 32" xfId="1809"/>
    <cellStyle name="Normal 3 33" xfId="1810"/>
    <cellStyle name="Normal 3 34" xfId="1811"/>
    <cellStyle name="Normal 3 35" xfId="1812"/>
    <cellStyle name="Normal 3 36" xfId="1813"/>
    <cellStyle name="Normal 3 37" xfId="1814"/>
    <cellStyle name="Normal 3 38" xfId="1815"/>
    <cellStyle name="Normal 3 39" xfId="1816"/>
    <cellStyle name="Normal 3 4" xfId="1817"/>
    <cellStyle name="Normal 3 40" xfId="1818"/>
    <cellStyle name="Normal 3 41" xfId="1819"/>
    <cellStyle name="Normal 3 5" xfId="1820"/>
    <cellStyle name="Normal 3 6" xfId="1821"/>
    <cellStyle name="Normal 3 7" xfId="1822"/>
    <cellStyle name="Normal 3 8" xfId="1823"/>
    <cellStyle name="Normal 3 9" xfId="1824"/>
    <cellStyle name="Normal 3_3.2 Hogares 201112" xfId="1825"/>
    <cellStyle name="Normal 4" xfId="1826"/>
    <cellStyle name="Normal 4 2" xfId="1827"/>
    <cellStyle name="Normal 4 2 2" xfId="1828"/>
    <cellStyle name="Normal 4 2 3" xfId="1829"/>
    <cellStyle name="Normal 4 3" xfId="1830"/>
    <cellStyle name="Normal 4 3 2" xfId="1831"/>
    <cellStyle name="Normal 4 4" xfId="1832"/>
    <cellStyle name="Normal 4_H2" xfId="1833"/>
    <cellStyle name="Normal 5" xfId="1834"/>
    <cellStyle name="Normal 5 2" xfId="1835"/>
    <cellStyle name="Normal 5 2 2" xfId="1836"/>
    <cellStyle name="Normal 5 3" xfId="1837"/>
    <cellStyle name="Normal 5 3 2" xfId="1838"/>
    <cellStyle name="Normal 5_H3" xfId="1839"/>
    <cellStyle name="Normal 6" xfId="1840"/>
    <cellStyle name="Normal 6 10" xfId="1841"/>
    <cellStyle name="Normal 6 2" xfId="1842"/>
    <cellStyle name="Normal 6 2 2" xfId="1843"/>
    <cellStyle name="Normal 6 2 2 2" xfId="1844"/>
    <cellStyle name="Normal 6 2 3" xfId="1845"/>
    <cellStyle name="Normal 6 2 4" xfId="1846"/>
    <cellStyle name="Normal 6 2_III - 2. Situación Actual Deudores - Hogares" xfId="1847"/>
    <cellStyle name="Normal 6 3" xfId="1848"/>
    <cellStyle name="Normal 6 4" xfId="1849"/>
    <cellStyle name="Normal 6 5" xfId="1850"/>
    <cellStyle name="Normal 6 6" xfId="1851"/>
    <cellStyle name="Normal 6 7" xfId="1852"/>
    <cellStyle name="Normal 6 8" xfId="1853"/>
    <cellStyle name="Normal 6 9" xfId="1854"/>
    <cellStyle name="Normal 6_3.2 Hogares 201112" xfId="1855"/>
    <cellStyle name="Normal 7" xfId="1856"/>
    <cellStyle name="Normal 7 2" xfId="1857"/>
    <cellStyle name="Normal 7 2 2" xfId="1858"/>
    <cellStyle name="Normal 7 3" xfId="1859"/>
    <cellStyle name="Normal 7 3 2" xfId="1860"/>
    <cellStyle name="Normal 7 4" xfId="1861"/>
    <cellStyle name="Normal 7 5" xfId="1862"/>
    <cellStyle name="Normal 7 6" xfId="1863"/>
    <cellStyle name="Normal 7_H3" xfId="1864"/>
    <cellStyle name="Normal 8" xfId="1865"/>
    <cellStyle name="Normal 8 2" xfId="6"/>
    <cellStyle name="Normal 8 3" xfId="1866"/>
    <cellStyle name="Normal 8_H3" xfId="1867"/>
    <cellStyle name="Normal 9" xfId="1868"/>
    <cellStyle name="Normal 9 2" xfId="1869"/>
    <cellStyle name="Normal 9_H3" xfId="1870"/>
    <cellStyle name="Normal_Desesta. 4-13" xfId="1871"/>
    <cellStyle name="Normal_III.B Hogares (v1)" xfId="4"/>
    <cellStyle name="Normal_Resumen Super Rend Cuentas" xfId="7"/>
    <cellStyle name="Notas 10" xfId="1872"/>
    <cellStyle name="Notas 11" xfId="1873"/>
    <cellStyle name="Notas 12" xfId="1874"/>
    <cellStyle name="Notas 13" xfId="1875"/>
    <cellStyle name="Notas 14" xfId="1876"/>
    <cellStyle name="Notas 15" xfId="1877"/>
    <cellStyle name="Notas 16" xfId="1878"/>
    <cellStyle name="Notas 17" xfId="1879"/>
    <cellStyle name="Notas 18" xfId="1880"/>
    <cellStyle name="Notas 19" xfId="1881"/>
    <cellStyle name="Notas 2" xfId="1882"/>
    <cellStyle name="Notas 2 2" xfId="1883"/>
    <cellStyle name="Notas 2 2 2" xfId="1884"/>
    <cellStyle name="Notas 2 2 3" xfId="1885"/>
    <cellStyle name="Notas 2 3" xfId="1886"/>
    <cellStyle name="Notas 2 3 2" xfId="1887"/>
    <cellStyle name="Notas 2 3 3" xfId="1888"/>
    <cellStyle name="Notas 2 4" xfId="1889"/>
    <cellStyle name="Notas 2 4 2" xfId="1890"/>
    <cellStyle name="Notas 2 5" xfId="1891"/>
    <cellStyle name="Notas 2 6" xfId="1892"/>
    <cellStyle name="Notas 2 7" xfId="1893"/>
    <cellStyle name="Notas 20" xfId="1894"/>
    <cellStyle name="Notas 21" xfId="1895"/>
    <cellStyle name="Notas 22" xfId="1896"/>
    <cellStyle name="Notas 23" xfId="1897"/>
    <cellStyle name="Notas 24" xfId="1898"/>
    <cellStyle name="Notas 25" xfId="1899"/>
    <cellStyle name="Notas 26" xfId="1900"/>
    <cellStyle name="Notas 27" xfId="1901"/>
    <cellStyle name="Notas 28" xfId="1902"/>
    <cellStyle name="Notas 29" xfId="1903"/>
    <cellStyle name="Notas 3" xfId="1904"/>
    <cellStyle name="Notas 3 2" xfId="1905"/>
    <cellStyle name="Notas 3 2 2" xfId="1906"/>
    <cellStyle name="Notas 3 3" xfId="1907"/>
    <cellStyle name="Notas 3 4" xfId="1908"/>
    <cellStyle name="Notas 30" xfId="1909"/>
    <cellStyle name="Notas 31" xfId="1910"/>
    <cellStyle name="Notas 31 2" xfId="1911"/>
    <cellStyle name="Notas 4" xfId="1912"/>
    <cellStyle name="Notas 4 2" xfId="1913"/>
    <cellStyle name="Notas 4 2 2" xfId="1914"/>
    <cellStyle name="Notas 4 3" xfId="1915"/>
    <cellStyle name="Notas 4 4" xfId="1916"/>
    <cellStyle name="Notas 5" xfId="1917"/>
    <cellStyle name="Notas 5 2" xfId="1918"/>
    <cellStyle name="Notas 5 2 2" xfId="1919"/>
    <cellStyle name="Notas 5 3" xfId="1920"/>
    <cellStyle name="Notas 5 4" xfId="1921"/>
    <cellStyle name="Notas 6" xfId="1922"/>
    <cellStyle name="Notas 6 2" xfId="1923"/>
    <cellStyle name="Notas 7" xfId="1924"/>
    <cellStyle name="Notas 7 2" xfId="1925"/>
    <cellStyle name="Notas 8" xfId="1926"/>
    <cellStyle name="Notas 9" xfId="1927"/>
    <cellStyle name="Porcentaje" xfId="3" builtinId="5"/>
    <cellStyle name="Porcentaje 2" xfId="1928"/>
    <cellStyle name="Porcentaje 2 2" xfId="1929"/>
    <cellStyle name="Porcentaje 2 3" xfId="1930"/>
    <cellStyle name="Porcentaje 2 3 2" xfId="1931"/>
    <cellStyle name="Porcentaje 2 4" xfId="1932"/>
    <cellStyle name="Porcentaje 3" xfId="1933"/>
    <cellStyle name="Porcentaje 3 2" xfId="1934"/>
    <cellStyle name="Porcentaje 3 2 2" xfId="1935"/>
    <cellStyle name="Porcentaje 3 3" xfId="1936"/>
    <cellStyle name="Porcentaje 3 3 2" xfId="1937"/>
    <cellStyle name="Porcentaje 3 4" xfId="1938"/>
    <cellStyle name="Porcentaje 3 5" xfId="1939"/>
    <cellStyle name="Porcentaje 3 5 2" xfId="1940"/>
    <cellStyle name="Porcentaje 3 6" xfId="1941"/>
    <cellStyle name="Porcentaje 4" xfId="1942"/>
    <cellStyle name="Porcentaje 4 2" xfId="1943"/>
    <cellStyle name="Porcentaje 4 3" xfId="1944"/>
    <cellStyle name="Porcentaje 5" xfId="1945"/>
    <cellStyle name="Porcentaje 6" xfId="1946"/>
    <cellStyle name="Porcentual 2" xfId="1947"/>
    <cellStyle name="Porcentual 2 2" xfId="1948"/>
    <cellStyle name="Porcentual 2 2 2" xfId="1949"/>
    <cellStyle name="Porcentual 2 2 3" xfId="1950"/>
    <cellStyle name="Porcentual 2 3" xfId="1951"/>
    <cellStyle name="Porcentual 2 4" xfId="1952"/>
    <cellStyle name="Porcentual 2 4 2" xfId="1953"/>
    <cellStyle name="Porcentual 2 5" xfId="1954"/>
    <cellStyle name="Porcentual 2 6" xfId="1955"/>
    <cellStyle name="Porcentual 3" xfId="1956"/>
    <cellStyle name="Porcentual 3 2" xfId="1957"/>
    <cellStyle name="Porcentual 4" xfId="1958"/>
    <cellStyle name="Salida 10" xfId="1959"/>
    <cellStyle name="Salida 11" xfId="1960"/>
    <cellStyle name="Salida 12" xfId="1961"/>
    <cellStyle name="Salida 13" xfId="1962"/>
    <cellStyle name="Salida 14" xfId="1963"/>
    <cellStyle name="Salida 15" xfId="1964"/>
    <cellStyle name="Salida 16" xfId="1965"/>
    <cellStyle name="Salida 17" xfId="1966"/>
    <cellStyle name="Salida 18" xfId="1967"/>
    <cellStyle name="Salida 19" xfId="1968"/>
    <cellStyle name="Salida 2" xfId="1969"/>
    <cellStyle name="Salida 2 2" xfId="1970"/>
    <cellStyle name="Salida 2 3" xfId="1971"/>
    <cellStyle name="Salida 2 4" xfId="1972"/>
    <cellStyle name="Salida 2 5" xfId="1973"/>
    <cellStyle name="Salida 2 6" xfId="1974"/>
    <cellStyle name="Salida 2_H2" xfId="1975"/>
    <cellStyle name="Salida 20" xfId="1976"/>
    <cellStyle name="Salida 21" xfId="1977"/>
    <cellStyle name="Salida 22" xfId="1978"/>
    <cellStyle name="Salida 23" xfId="1979"/>
    <cellStyle name="Salida 24" xfId="1980"/>
    <cellStyle name="Salida 25" xfId="1981"/>
    <cellStyle name="Salida 26" xfId="1982"/>
    <cellStyle name="Salida 27" xfId="1983"/>
    <cellStyle name="Salida 28" xfId="1984"/>
    <cellStyle name="Salida 29" xfId="1985"/>
    <cellStyle name="Salida 3" xfId="1986"/>
    <cellStyle name="Salida 3 2" xfId="1987"/>
    <cellStyle name="Salida 3_H2" xfId="1988"/>
    <cellStyle name="Salida 30" xfId="1989"/>
    <cellStyle name="Salida 31" xfId="1990"/>
    <cellStyle name="Salida 4" xfId="1991"/>
    <cellStyle name="Salida 4 2" xfId="1992"/>
    <cellStyle name="Salida 4_H2" xfId="1993"/>
    <cellStyle name="Salida 5" xfId="1994"/>
    <cellStyle name="Salida 5 2" xfId="1995"/>
    <cellStyle name="Salida 5_H2" xfId="1996"/>
    <cellStyle name="Salida 6" xfId="1997"/>
    <cellStyle name="Salida 6 2" xfId="1998"/>
    <cellStyle name="Salida 7" xfId="1999"/>
    <cellStyle name="Salida 7 2" xfId="2000"/>
    <cellStyle name="Salida 8" xfId="2001"/>
    <cellStyle name="Salida 9" xfId="2002"/>
    <cellStyle name="Text" xfId="2003"/>
    <cellStyle name="Text 2" xfId="2004"/>
    <cellStyle name="Texto de advertencia 10" xfId="2005"/>
    <cellStyle name="Texto de advertencia 11" xfId="2006"/>
    <cellStyle name="Texto de advertencia 12" xfId="2007"/>
    <cellStyle name="Texto de advertencia 13" xfId="2008"/>
    <cellStyle name="Texto de advertencia 14" xfId="2009"/>
    <cellStyle name="Texto de advertencia 15" xfId="2010"/>
    <cellStyle name="Texto de advertencia 16" xfId="2011"/>
    <cellStyle name="Texto de advertencia 17" xfId="2012"/>
    <cellStyle name="Texto de advertencia 18" xfId="2013"/>
    <cellStyle name="Texto de advertencia 19" xfId="2014"/>
    <cellStyle name="Texto de advertencia 2" xfId="2015"/>
    <cellStyle name="Texto de advertencia 2 2" xfId="2016"/>
    <cellStyle name="Texto de advertencia 2 3" xfId="2017"/>
    <cellStyle name="Texto de advertencia 2 4" xfId="2018"/>
    <cellStyle name="Texto de advertencia 2 5" xfId="2019"/>
    <cellStyle name="Texto de advertencia 2 6" xfId="2020"/>
    <cellStyle name="Texto de advertencia 2_H2" xfId="2021"/>
    <cellStyle name="Texto de advertencia 20" xfId="2022"/>
    <cellStyle name="Texto de advertencia 21" xfId="2023"/>
    <cellStyle name="Texto de advertencia 22" xfId="2024"/>
    <cellStyle name="Texto de advertencia 23" xfId="2025"/>
    <cellStyle name="Texto de advertencia 24" xfId="2026"/>
    <cellStyle name="Texto de advertencia 25" xfId="2027"/>
    <cellStyle name="Texto de advertencia 26" xfId="2028"/>
    <cellStyle name="Texto de advertencia 27" xfId="2029"/>
    <cellStyle name="Texto de advertencia 28" xfId="2030"/>
    <cellStyle name="Texto de advertencia 29" xfId="2031"/>
    <cellStyle name="Texto de advertencia 3" xfId="2032"/>
    <cellStyle name="Texto de advertencia 3 2" xfId="2033"/>
    <cellStyle name="Texto de advertencia 3_H2" xfId="2034"/>
    <cellStyle name="Texto de advertencia 30" xfId="2035"/>
    <cellStyle name="Texto de advertencia 31" xfId="2036"/>
    <cellStyle name="Texto de advertencia 4" xfId="2037"/>
    <cellStyle name="Texto de advertencia 4 2" xfId="2038"/>
    <cellStyle name="Texto de advertencia 4_H2" xfId="2039"/>
    <cellStyle name="Texto de advertencia 5" xfId="2040"/>
    <cellStyle name="Texto de advertencia 5 2" xfId="2041"/>
    <cellStyle name="Texto de advertencia 5_H2" xfId="2042"/>
    <cellStyle name="Texto de advertencia 6" xfId="2043"/>
    <cellStyle name="Texto de advertencia 6 2" xfId="2044"/>
    <cellStyle name="Texto de advertencia 7" xfId="2045"/>
    <cellStyle name="Texto de advertencia 7 2" xfId="2046"/>
    <cellStyle name="Texto de advertencia 8" xfId="2047"/>
    <cellStyle name="Texto de advertencia 9" xfId="2048"/>
    <cellStyle name="Texto explicativo 10" xfId="2049"/>
    <cellStyle name="Texto explicativo 11" xfId="2050"/>
    <cellStyle name="Texto explicativo 12" xfId="2051"/>
    <cellStyle name="Texto explicativo 13" xfId="2052"/>
    <cellStyle name="Texto explicativo 14" xfId="2053"/>
    <cellStyle name="Texto explicativo 15" xfId="2054"/>
    <cellStyle name="Texto explicativo 16" xfId="2055"/>
    <cellStyle name="Texto explicativo 17" xfId="2056"/>
    <cellStyle name="Texto explicativo 18" xfId="2057"/>
    <cellStyle name="Texto explicativo 19" xfId="2058"/>
    <cellStyle name="Texto explicativo 2" xfId="2059"/>
    <cellStyle name="Texto explicativo 2 2" xfId="2060"/>
    <cellStyle name="Texto explicativo 2 3" xfId="2061"/>
    <cellStyle name="Texto explicativo 2 4" xfId="2062"/>
    <cellStyle name="Texto explicativo 2 5" xfId="2063"/>
    <cellStyle name="Texto explicativo 2 6" xfId="2064"/>
    <cellStyle name="Texto explicativo 2_H2" xfId="2065"/>
    <cellStyle name="Texto explicativo 20" xfId="2066"/>
    <cellStyle name="Texto explicativo 21" xfId="2067"/>
    <cellStyle name="Texto explicativo 22" xfId="2068"/>
    <cellStyle name="Texto explicativo 23" xfId="2069"/>
    <cellStyle name="Texto explicativo 24" xfId="2070"/>
    <cellStyle name="Texto explicativo 25" xfId="2071"/>
    <cellStyle name="Texto explicativo 26" xfId="2072"/>
    <cellStyle name="Texto explicativo 27" xfId="2073"/>
    <cellStyle name="Texto explicativo 28" xfId="2074"/>
    <cellStyle name="Texto explicativo 29" xfId="2075"/>
    <cellStyle name="Texto explicativo 3" xfId="2076"/>
    <cellStyle name="Texto explicativo 3 2" xfId="2077"/>
    <cellStyle name="Texto explicativo 3_H2" xfId="2078"/>
    <cellStyle name="Texto explicativo 30" xfId="2079"/>
    <cellStyle name="Texto explicativo 31" xfId="2080"/>
    <cellStyle name="Texto explicativo 4" xfId="2081"/>
    <cellStyle name="Texto explicativo 4 2" xfId="2082"/>
    <cellStyle name="Texto explicativo 4_H2" xfId="2083"/>
    <cellStyle name="Texto explicativo 5" xfId="2084"/>
    <cellStyle name="Texto explicativo 5 2" xfId="2085"/>
    <cellStyle name="Texto explicativo 5_H2" xfId="2086"/>
    <cellStyle name="Texto explicativo 6" xfId="2087"/>
    <cellStyle name="Texto explicativo 6 2" xfId="2088"/>
    <cellStyle name="Texto explicativo 7" xfId="2089"/>
    <cellStyle name="Texto explicativo 7 2" xfId="2090"/>
    <cellStyle name="Texto explicativo 8" xfId="2091"/>
    <cellStyle name="Texto explicativo 9" xfId="2092"/>
    <cellStyle name="Título 1 10" xfId="2093"/>
    <cellStyle name="Título 1 11" xfId="2094"/>
    <cellStyle name="Título 1 12" xfId="2095"/>
    <cellStyle name="Título 1 13" xfId="2096"/>
    <cellStyle name="Título 1 14" xfId="2097"/>
    <cellStyle name="Título 1 15" xfId="2098"/>
    <cellStyle name="Título 1 16" xfId="2099"/>
    <cellStyle name="Título 1 17" xfId="2100"/>
    <cellStyle name="Título 1 18" xfId="2101"/>
    <cellStyle name="Título 1 19" xfId="2102"/>
    <cellStyle name="Título 1 2" xfId="2103"/>
    <cellStyle name="Título 1 2 2" xfId="2104"/>
    <cellStyle name="Título 1 2 3" xfId="2105"/>
    <cellStyle name="Título 1 2 4" xfId="2106"/>
    <cellStyle name="Título 1 2 5" xfId="2107"/>
    <cellStyle name="Título 1 2 6" xfId="2108"/>
    <cellStyle name="Título 1 2_H2" xfId="2109"/>
    <cellStyle name="Título 1 20" xfId="2110"/>
    <cellStyle name="Título 1 21" xfId="2111"/>
    <cellStyle name="Título 1 22" xfId="2112"/>
    <cellStyle name="Título 1 23" xfId="2113"/>
    <cellStyle name="Título 1 24" xfId="2114"/>
    <cellStyle name="Título 1 25" xfId="2115"/>
    <cellStyle name="Título 1 26" xfId="2116"/>
    <cellStyle name="Título 1 27" xfId="2117"/>
    <cellStyle name="Título 1 28" xfId="2118"/>
    <cellStyle name="Título 1 29" xfId="2119"/>
    <cellStyle name="Título 1 3" xfId="2120"/>
    <cellStyle name="Título 1 3 2" xfId="2121"/>
    <cellStyle name="Título 1 3_H2" xfId="2122"/>
    <cellStyle name="Título 1 30" xfId="2123"/>
    <cellStyle name="Título 1 31" xfId="2124"/>
    <cellStyle name="Título 1 4" xfId="2125"/>
    <cellStyle name="Título 1 4 2" xfId="2126"/>
    <cellStyle name="Título 1 4_H2" xfId="2127"/>
    <cellStyle name="Título 1 5" xfId="2128"/>
    <cellStyle name="Título 1 5 2" xfId="2129"/>
    <cellStyle name="Título 1 5_H2" xfId="2130"/>
    <cellStyle name="Título 1 6" xfId="2131"/>
    <cellStyle name="Título 1 6 2" xfId="2132"/>
    <cellStyle name="Título 1 7" xfId="2133"/>
    <cellStyle name="Título 1 7 2" xfId="2134"/>
    <cellStyle name="Título 1 8" xfId="2135"/>
    <cellStyle name="Título 1 9" xfId="2136"/>
    <cellStyle name="Título 2 10" xfId="2137"/>
    <cellStyle name="Título 2 11" xfId="2138"/>
    <cellStyle name="Título 2 12" xfId="2139"/>
    <cellStyle name="Título 2 13" xfId="2140"/>
    <cellStyle name="Título 2 14" xfId="2141"/>
    <cellStyle name="Título 2 15" xfId="2142"/>
    <cellStyle name="Título 2 16" xfId="2143"/>
    <cellStyle name="Título 2 17" xfId="2144"/>
    <cellStyle name="Título 2 18" xfId="2145"/>
    <cellStyle name="Título 2 19" xfId="2146"/>
    <cellStyle name="Título 2 2" xfId="2147"/>
    <cellStyle name="Título 2 2 2" xfId="2148"/>
    <cellStyle name="Título 2 2 3" xfId="2149"/>
    <cellStyle name="Título 2 2 4" xfId="2150"/>
    <cellStyle name="Título 2 2 5" xfId="2151"/>
    <cellStyle name="Título 2 2 6" xfId="2152"/>
    <cellStyle name="Título 2 2_H2" xfId="2153"/>
    <cellStyle name="Título 2 20" xfId="2154"/>
    <cellStyle name="Título 2 21" xfId="2155"/>
    <cellStyle name="Título 2 22" xfId="2156"/>
    <cellStyle name="Título 2 23" xfId="2157"/>
    <cellStyle name="Título 2 24" xfId="2158"/>
    <cellStyle name="Título 2 25" xfId="2159"/>
    <cellStyle name="Título 2 26" xfId="2160"/>
    <cellStyle name="Título 2 27" xfId="2161"/>
    <cellStyle name="Título 2 28" xfId="2162"/>
    <cellStyle name="Título 2 29" xfId="2163"/>
    <cellStyle name="Título 2 3" xfId="2164"/>
    <cellStyle name="Título 2 3 2" xfId="2165"/>
    <cellStyle name="Título 2 3_H2" xfId="2166"/>
    <cellStyle name="Título 2 30" xfId="2167"/>
    <cellStyle name="Título 2 31" xfId="2168"/>
    <cellStyle name="Título 2 4" xfId="2169"/>
    <cellStyle name="Título 2 4 2" xfId="2170"/>
    <cellStyle name="Título 2 4_H2" xfId="2171"/>
    <cellStyle name="Título 2 5" xfId="2172"/>
    <cellStyle name="Título 2 5 2" xfId="2173"/>
    <cellStyle name="Título 2 5_H2" xfId="2174"/>
    <cellStyle name="Título 2 6" xfId="2175"/>
    <cellStyle name="Título 2 6 2" xfId="2176"/>
    <cellStyle name="Título 2 7" xfId="2177"/>
    <cellStyle name="Título 2 7 2" xfId="2178"/>
    <cellStyle name="Título 2 8" xfId="2179"/>
    <cellStyle name="Título 2 9" xfId="2180"/>
    <cellStyle name="Título 3 10" xfId="2181"/>
    <cellStyle name="Título 3 11" xfId="2182"/>
    <cellStyle name="Título 3 12" xfId="2183"/>
    <cellStyle name="Título 3 13" xfId="2184"/>
    <cellStyle name="Título 3 14" xfId="2185"/>
    <cellStyle name="Título 3 15" xfId="2186"/>
    <cellStyle name="Título 3 16" xfId="2187"/>
    <cellStyle name="Título 3 17" xfId="2188"/>
    <cellStyle name="Título 3 18" xfId="2189"/>
    <cellStyle name="Título 3 19" xfId="2190"/>
    <cellStyle name="Título 3 2" xfId="2191"/>
    <cellStyle name="Título 3 2 2" xfId="2192"/>
    <cellStyle name="Título 3 2 3" xfId="2193"/>
    <cellStyle name="Título 3 2 4" xfId="2194"/>
    <cellStyle name="Título 3 2 5" xfId="2195"/>
    <cellStyle name="Título 3 2 6" xfId="2196"/>
    <cellStyle name="Título 3 2_H2" xfId="2197"/>
    <cellStyle name="Título 3 20" xfId="2198"/>
    <cellStyle name="Título 3 21" xfId="2199"/>
    <cellStyle name="Título 3 22" xfId="2200"/>
    <cellStyle name="Título 3 23" xfId="2201"/>
    <cellStyle name="Título 3 24" xfId="2202"/>
    <cellStyle name="Título 3 25" xfId="2203"/>
    <cellStyle name="Título 3 26" xfId="2204"/>
    <cellStyle name="Título 3 27" xfId="2205"/>
    <cellStyle name="Título 3 28" xfId="2206"/>
    <cellStyle name="Título 3 29" xfId="2207"/>
    <cellStyle name="Título 3 3" xfId="2208"/>
    <cellStyle name="Título 3 3 2" xfId="2209"/>
    <cellStyle name="Título 3 3_H2" xfId="2210"/>
    <cellStyle name="Título 3 30" xfId="2211"/>
    <cellStyle name="Título 3 31" xfId="2212"/>
    <cellStyle name="Título 3 4" xfId="2213"/>
    <cellStyle name="Título 3 4 2" xfId="2214"/>
    <cellStyle name="Título 3 4_H2" xfId="2215"/>
    <cellStyle name="Título 3 5" xfId="2216"/>
    <cellStyle name="Título 3 5 2" xfId="2217"/>
    <cellStyle name="Título 3 5_H2" xfId="2218"/>
    <cellStyle name="Título 3 6" xfId="2219"/>
    <cellStyle name="Título 3 6 2" xfId="2220"/>
    <cellStyle name="Título 3 7" xfId="2221"/>
    <cellStyle name="Título 3 7 2" xfId="2222"/>
    <cellStyle name="Título 3 8" xfId="2223"/>
    <cellStyle name="Título 3 9" xfId="2224"/>
    <cellStyle name="Título 4" xfId="2225"/>
    <cellStyle name="Título 4 2" xfId="2226"/>
    <cellStyle name="Título 4 3" xfId="2227"/>
    <cellStyle name="Título 4 4" xfId="2228"/>
    <cellStyle name="Título 4 5" xfId="2229"/>
    <cellStyle name="Título 4 6" xfId="2230"/>
    <cellStyle name="Título 5" xfId="2231"/>
    <cellStyle name="Título 6" xfId="2232"/>
    <cellStyle name="Título 7" xfId="2233"/>
    <cellStyle name="Título 8" xfId="2234"/>
    <cellStyle name="Título 9" xfId="2235"/>
    <cellStyle name="Total 10" xfId="2236"/>
    <cellStyle name="Total 11" xfId="2237"/>
    <cellStyle name="Total 12" xfId="2238"/>
    <cellStyle name="Total 13" xfId="2239"/>
    <cellStyle name="Total 14" xfId="2240"/>
    <cellStyle name="Total 15" xfId="2241"/>
    <cellStyle name="Total 16" xfId="2242"/>
    <cellStyle name="Total 17" xfId="2243"/>
    <cellStyle name="Total 18" xfId="2244"/>
    <cellStyle name="Total 19" xfId="2245"/>
    <cellStyle name="Total 2" xfId="2246"/>
    <cellStyle name="Total 2 2" xfId="2247"/>
    <cellStyle name="Total 2 3" xfId="2248"/>
    <cellStyle name="Total 2 4" xfId="2249"/>
    <cellStyle name="Total 2 5" xfId="2250"/>
    <cellStyle name="Total 2 6" xfId="2251"/>
    <cellStyle name="Total 2_H2" xfId="2252"/>
    <cellStyle name="Total 20" xfId="2253"/>
    <cellStyle name="Total 21" xfId="2254"/>
    <cellStyle name="Total 22" xfId="2255"/>
    <cellStyle name="Total 23" xfId="2256"/>
    <cellStyle name="Total 24" xfId="2257"/>
    <cellStyle name="Total 25" xfId="2258"/>
    <cellStyle name="Total 26" xfId="2259"/>
    <cellStyle name="Total 27" xfId="2260"/>
    <cellStyle name="Total 28" xfId="2261"/>
    <cellStyle name="Total 29" xfId="2262"/>
    <cellStyle name="Total 3" xfId="2263"/>
    <cellStyle name="Total 3 2" xfId="2264"/>
    <cellStyle name="Total 30" xfId="2265"/>
    <cellStyle name="Total 31" xfId="2266"/>
    <cellStyle name="Total 4" xfId="2267"/>
    <cellStyle name="Total 4 2" xfId="2268"/>
    <cellStyle name="Total 5" xfId="2269"/>
    <cellStyle name="Total 5 2" xfId="2270"/>
    <cellStyle name="Total 6" xfId="2271"/>
    <cellStyle name="Total 6 2" xfId="2272"/>
    <cellStyle name="Total 7" xfId="2273"/>
    <cellStyle name="Total 7 2" xfId="2274"/>
    <cellStyle name="Total 8" xfId="2275"/>
    <cellStyle name="Total 9" xfId="2276"/>
    <cellStyle name="ДАТА" xfId="2277"/>
    <cellStyle name="ДЕНЕЖНЫЙ_BOPENGC" xfId="2278"/>
    <cellStyle name="ЗАГОЛОВОК1" xfId="2279"/>
    <cellStyle name="ЗАГОЛОВОК2" xfId="2280"/>
    <cellStyle name="ИТОГОВЫЙ" xfId="2281"/>
    <cellStyle name="Обычный_BOPENGC" xfId="2282"/>
    <cellStyle name="ПРОЦЕНТНЫЙ_BOPENGC" xfId="2283"/>
    <cellStyle name="ТЕКСТ" xfId="2284"/>
    <cellStyle name="ФИКСИРОВАННЫЙ" xfId="2285"/>
    <cellStyle name="ФИНАНСОВЫЙ_BOPENGC" xfId="22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6513145600566523E-2"/>
          <c:y val="0.10210142691325637"/>
          <c:w val="0.86211774729841506"/>
          <c:h val="0.685279032091067"/>
        </c:manualLayout>
      </c:layout>
      <c:barChart>
        <c:barDir val="col"/>
        <c:grouping val="stacked"/>
        <c:varyColors val="0"/>
        <c:ser>
          <c:idx val="3"/>
          <c:order val="0"/>
          <c:tx>
            <c:strRef>
              <c:f>'Gráfico 40A'!$B$1</c:f>
              <c:strCache>
                <c:ptCount val="1"/>
                <c:pt idx="0">
                  <c:v>Consumo</c:v>
                </c:pt>
              </c:strCache>
            </c:strRef>
          </c:tx>
          <c:spPr>
            <a:solidFill>
              <a:srgbClr val="B22C1B"/>
            </a:solidFill>
            <a:ln w="31750">
              <a:solidFill>
                <a:srgbClr val="B22C1B"/>
              </a:solidFill>
            </a:ln>
          </c:spPr>
          <c:invertIfNegative val="0"/>
          <c:cat>
            <c:numRef>
              <c:f>'Gráfico 40A'!$A$2:$A$52</c:f>
              <c:numCache>
                <c:formatCode>mmm\-yy</c:formatCode>
                <c:ptCount val="51"/>
                <c:pt idx="0">
                  <c:v>37591</c:v>
                </c:pt>
                <c:pt idx="1">
                  <c:v>37681</c:v>
                </c:pt>
                <c:pt idx="2">
                  <c:v>37773</c:v>
                </c:pt>
                <c:pt idx="3">
                  <c:v>37865</c:v>
                </c:pt>
                <c:pt idx="4">
                  <c:v>37956</c:v>
                </c:pt>
                <c:pt idx="5">
                  <c:v>38047</c:v>
                </c:pt>
                <c:pt idx="6">
                  <c:v>38139</c:v>
                </c:pt>
                <c:pt idx="7">
                  <c:v>38231</c:v>
                </c:pt>
                <c:pt idx="8">
                  <c:v>38322</c:v>
                </c:pt>
                <c:pt idx="9">
                  <c:v>38412</c:v>
                </c:pt>
                <c:pt idx="10">
                  <c:v>38504</c:v>
                </c:pt>
                <c:pt idx="11">
                  <c:v>38596</c:v>
                </c:pt>
                <c:pt idx="12">
                  <c:v>38687</c:v>
                </c:pt>
                <c:pt idx="13">
                  <c:v>38777</c:v>
                </c:pt>
                <c:pt idx="14">
                  <c:v>38869</c:v>
                </c:pt>
                <c:pt idx="15">
                  <c:v>38961</c:v>
                </c:pt>
                <c:pt idx="16">
                  <c:v>39052</c:v>
                </c:pt>
                <c:pt idx="17">
                  <c:v>39142</c:v>
                </c:pt>
                <c:pt idx="18">
                  <c:v>39234</c:v>
                </c:pt>
                <c:pt idx="19">
                  <c:v>39326</c:v>
                </c:pt>
                <c:pt idx="20">
                  <c:v>39417</c:v>
                </c:pt>
                <c:pt idx="21">
                  <c:v>39508</c:v>
                </c:pt>
                <c:pt idx="22">
                  <c:v>39600</c:v>
                </c:pt>
                <c:pt idx="23">
                  <c:v>39692</c:v>
                </c:pt>
                <c:pt idx="24">
                  <c:v>39783</c:v>
                </c:pt>
                <c:pt idx="25">
                  <c:v>39873</c:v>
                </c:pt>
                <c:pt idx="26">
                  <c:v>39965</c:v>
                </c:pt>
                <c:pt idx="27">
                  <c:v>40057</c:v>
                </c:pt>
                <c:pt idx="28">
                  <c:v>40148</c:v>
                </c:pt>
                <c:pt idx="29">
                  <c:v>40238</c:v>
                </c:pt>
                <c:pt idx="30">
                  <c:v>40330</c:v>
                </c:pt>
                <c:pt idx="31">
                  <c:v>40422</c:v>
                </c:pt>
                <c:pt idx="32">
                  <c:v>40513</c:v>
                </c:pt>
                <c:pt idx="33">
                  <c:v>40603</c:v>
                </c:pt>
                <c:pt idx="34">
                  <c:v>40695</c:v>
                </c:pt>
                <c:pt idx="35">
                  <c:v>40787</c:v>
                </c:pt>
                <c:pt idx="36">
                  <c:v>40878</c:v>
                </c:pt>
                <c:pt idx="37">
                  <c:v>40969</c:v>
                </c:pt>
                <c:pt idx="38">
                  <c:v>41061</c:v>
                </c:pt>
                <c:pt idx="39">
                  <c:v>41153</c:v>
                </c:pt>
                <c:pt idx="40">
                  <c:v>41244</c:v>
                </c:pt>
                <c:pt idx="41">
                  <c:v>41334</c:v>
                </c:pt>
                <c:pt idx="42">
                  <c:v>41426</c:v>
                </c:pt>
                <c:pt idx="43">
                  <c:v>41518</c:v>
                </c:pt>
                <c:pt idx="44">
                  <c:v>41609</c:v>
                </c:pt>
                <c:pt idx="45">
                  <c:v>41699</c:v>
                </c:pt>
                <c:pt idx="46">
                  <c:v>41791</c:v>
                </c:pt>
                <c:pt idx="47">
                  <c:v>41883</c:v>
                </c:pt>
                <c:pt idx="48">
                  <c:v>41974</c:v>
                </c:pt>
              </c:numCache>
            </c:numRef>
          </c:cat>
          <c:val>
            <c:numRef>
              <c:f>'Gráfico 40A'!$B$2:$B$52</c:f>
              <c:numCache>
                <c:formatCode>#,##0.00</c:formatCode>
                <c:ptCount val="51"/>
                <c:pt idx="0">
                  <c:v>16.919374912751849</c:v>
                </c:pt>
                <c:pt idx="1">
                  <c:v>16.914457797009877</c:v>
                </c:pt>
                <c:pt idx="2">
                  <c:v>17.567139199647045</c:v>
                </c:pt>
                <c:pt idx="3">
                  <c:v>18.509899963927538</c:v>
                </c:pt>
                <c:pt idx="4">
                  <c:v>19.458754018198164</c:v>
                </c:pt>
                <c:pt idx="5">
                  <c:v>19.961994140466516</c:v>
                </c:pt>
                <c:pt idx="6">
                  <c:v>20.870835937645889</c:v>
                </c:pt>
                <c:pt idx="7">
                  <c:v>22.221664758632823</c:v>
                </c:pt>
                <c:pt idx="8">
                  <c:v>23.805453275753532</c:v>
                </c:pt>
                <c:pt idx="9">
                  <c:v>24.396174478239743</c:v>
                </c:pt>
                <c:pt idx="10">
                  <c:v>25.918883646349769</c:v>
                </c:pt>
                <c:pt idx="11">
                  <c:v>28.079687617319024</c:v>
                </c:pt>
                <c:pt idx="12">
                  <c:v>30.585137651937615</c:v>
                </c:pt>
                <c:pt idx="13">
                  <c:v>32.503072868196959</c:v>
                </c:pt>
                <c:pt idx="14">
                  <c:v>35.301115284739232</c:v>
                </c:pt>
                <c:pt idx="15">
                  <c:v>38.497469964744724</c:v>
                </c:pt>
                <c:pt idx="16">
                  <c:v>42.002800453600116</c:v>
                </c:pt>
                <c:pt idx="17">
                  <c:v>44.106405955844743</c:v>
                </c:pt>
                <c:pt idx="18">
                  <c:v>47.02583113368852</c:v>
                </c:pt>
                <c:pt idx="19">
                  <c:v>50.079380249595808</c:v>
                </c:pt>
                <c:pt idx="20">
                  <c:v>53.056343208692724</c:v>
                </c:pt>
                <c:pt idx="21">
                  <c:v>52.68618211586297</c:v>
                </c:pt>
                <c:pt idx="22">
                  <c:v>53.08761328790095</c:v>
                </c:pt>
                <c:pt idx="23">
                  <c:v>54.616390541846734</c:v>
                </c:pt>
                <c:pt idx="24">
                  <c:v>55.137149915257723</c:v>
                </c:pt>
                <c:pt idx="25">
                  <c:v>53.43071684511051</c:v>
                </c:pt>
                <c:pt idx="26">
                  <c:v>53.10389167678067</c:v>
                </c:pt>
                <c:pt idx="27">
                  <c:v>53.109062173995575</c:v>
                </c:pt>
                <c:pt idx="28">
                  <c:v>55.366307826597613</c:v>
                </c:pt>
                <c:pt idx="29">
                  <c:v>55.243476524451388</c:v>
                </c:pt>
                <c:pt idx="30">
                  <c:v>57.603363480047442</c:v>
                </c:pt>
                <c:pt idx="31">
                  <c:v>61.059209988365694</c:v>
                </c:pt>
                <c:pt idx="32">
                  <c:v>64.391144099569772</c:v>
                </c:pt>
                <c:pt idx="33">
                  <c:v>65.835108525713679</c:v>
                </c:pt>
                <c:pt idx="34">
                  <c:v>69.756665856609516</c:v>
                </c:pt>
                <c:pt idx="35">
                  <c:v>73.137648662348894</c:v>
                </c:pt>
                <c:pt idx="36">
                  <c:v>76.401288795898807</c:v>
                </c:pt>
                <c:pt idx="37">
                  <c:v>78.140599417041898</c:v>
                </c:pt>
                <c:pt idx="38">
                  <c:v>80.963312108499139</c:v>
                </c:pt>
                <c:pt idx="39">
                  <c:v>83.64073906511851</c:v>
                </c:pt>
                <c:pt idx="40">
                  <c:v>86.638727757278573</c:v>
                </c:pt>
                <c:pt idx="41">
                  <c:v>87.576393639839054</c:v>
                </c:pt>
                <c:pt idx="42">
                  <c:v>89.352152419951182</c:v>
                </c:pt>
                <c:pt idx="43">
                  <c:v>91.818792678829951</c:v>
                </c:pt>
                <c:pt idx="44">
                  <c:v>94.839353013308596</c:v>
                </c:pt>
                <c:pt idx="45">
                  <c:v>94.770425934674421</c:v>
                </c:pt>
                <c:pt idx="46">
                  <c:v>96.567365629429645</c:v>
                </c:pt>
                <c:pt idx="47">
                  <c:v>99.351441482573634</c:v>
                </c:pt>
                <c:pt idx="48">
                  <c:v>102.43977515923825</c:v>
                </c:pt>
              </c:numCache>
            </c:numRef>
          </c:val>
        </c:ser>
        <c:ser>
          <c:idx val="2"/>
          <c:order val="1"/>
          <c:tx>
            <c:strRef>
              <c:f>'Gráfico 40A'!$C$1</c:f>
              <c:strCache>
                <c:ptCount val="1"/>
                <c:pt idx="0">
                  <c:v>Vivienda</c:v>
                </c:pt>
              </c:strCache>
            </c:strRef>
          </c:tx>
          <c:spPr>
            <a:solidFill>
              <a:srgbClr val="EAB010"/>
            </a:solidFill>
            <a:ln w="31750">
              <a:solidFill>
                <a:srgbClr val="ECB720"/>
              </a:solidFill>
            </a:ln>
          </c:spPr>
          <c:invertIfNegative val="0"/>
          <c:cat>
            <c:numRef>
              <c:f>'Gráfico 40A'!$A$2:$A$52</c:f>
              <c:numCache>
                <c:formatCode>mmm\-yy</c:formatCode>
                <c:ptCount val="51"/>
                <c:pt idx="0">
                  <c:v>37591</c:v>
                </c:pt>
                <c:pt idx="1">
                  <c:v>37681</c:v>
                </c:pt>
                <c:pt idx="2">
                  <c:v>37773</c:v>
                </c:pt>
                <c:pt idx="3">
                  <c:v>37865</c:v>
                </c:pt>
                <c:pt idx="4">
                  <c:v>37956</c:v>
                </c:pt>
                <c:pt idx="5">
                  <c:v>38047</c:v>
                </c:pt>
                <c:pt idx="6">
                  <c:v>38139</c:v>
                </c:pt>
                <c:pt idx="7">
                  <c:v>38231</c:v>
                </c:pt>
                <c:pt idx="8">
                  <c:v>38322</c:v>
                </c:pt>
                <c:pt idx="9">
                  <c:v>38412</c:v>
                </c:pt>
                <c:pt idx="10">
                  <c:v>38504</c:v>
                </c:pt>
                <c:pt idx="11">
                  <c:v>38596</c:v>
                </c:pt>
                <c:pt idx="12">
                  <c:v>38687</c:v>
                </c:pt>
                <c:pt idx="13">
                  <c:v>38777</c:v>
                </c:pt>
                <c:pt idx="14">
                  <c:v>38869</c:v>
                </c:pt>
                <c:pt idx="15">
                  <c:v>38961</c:v>
                </c:pt>
                <c:pt idx="16">
                  <c:v>39052</c:v>
                </c:pt>
                <c:pt idx="17">
                  <c:v>39142</c:v>
                </c:pt>
                <c:pt idx="18">
                  <c:v>39234</c:v>
                </c:pt>
                <c:pt idx="19">
                  <c:v>39326</c:v>
                </c:pt>
                <c:pt idx="20">
                  <c:v>39417</c:v>
                </c:pt>
                <c:pt idx="21">
                  <c:v>39508</c:v>
                </c:pt>
                <c:pt idx="22">
                  <c:v>39600</c:v>
                </c:pt>
                <c:pt idx="23">
                  <c:v>39692</c:v>
                </c:pt>
                <c:pt idx="24">
                  <c:v>39783</c:v>
                </c:pt>
                <c:pt idx="25">
                  <c:v>39873</c:v>
                </c:pt>
                <c:pt idx="26">
                  <c:v>39965</c:v>
                </c:pt>
                <c:pt idx="27">
                  <c:v>40057</c:v>
                </c:pt>
                <c:pt idx="28">
                  <c:v>40148</c:v>
                </c:pt>
                <c:pt idx="29">
                  <c:v>40238</c:v>
                </c:pt>
                <c:pt idx="30">
                  <c:v>40330</c:v>
                </c:pt>
                <c:pt idx="31">
                  <c:v>40422</c:v>
                </c:pt>
                <c:pt idx="32">
                  <c:v>40513</c:v>
                </c:pt>
                <c:pt idx="33">
                  <c:v>40603</c:v>
                </c:pt>
                <c:pt idx="34">
                  <c:v>40695</c:v>
                </c:pt>
                <c:pt idx="35">
                  <c:v>40787</c:v>
                </c:pt>
                <c:pt idx="36">
                  <c:v>40878</c:v>
                </c:pt>
                <c:pt idx="37">
                  <c:v>40969</c:v>
                </c:pt>
                <c:pt idx="38">
                  <c:v>41061</c:v>
                </c:pt>
                <c:pt idx="39">
                  <c:v>41153</c:v>
                </c:pt>
                <c:pt idx="40">
                  <c:v>41244</c:v>
                </c:pt>
                <c:pt idx="41">
                  <c:v>41334</c:v>
                </c:pt>
                <c:pt idx="42">
                  <c:v>41426</c:v>
                </c:pt>
                <c:pt idx="43">
                  <c:v>41518</c:v>
                </c:pt>
                <c:pt idx="44">
                  <c:v>41609</c:v>
                </c:pt>
                <c:pt idx="45">
                  <c:v>41699</c:v>
                </c:pt>
                <c:pt idx="46">
                  <c:v>41791</c:v>
                </c:pt>
                <c:pt idx="47">
                  <c:v>41883</c:v>
                </c:pt>
                <c:pt idx="48">
                  <c:v>41974</c:v>
                </c:pt>
              </c:numCache>
            </c:numRef>
          </c:cat>
          <c:val>
            <c:numRef>
              <c:f>'Gráfico 40A'!$C$2:$C$52</c:f>
              <c:numCache>
                <c:formatCode>#,##0.00</c:formatCode>
                <c:ptCount val="51"/>
                <c:pt idx="0">
                  <c:v>22.269912977982511</c:v>
                </c:pt>
                <c:pt idx="1">
                  <c:v>21.491410379776443</c:v>
                </c:pt>
                <c:pt idx="2">
                  <c:v>21.061725917455419</c:v>
                </c:pt>
                <c:pt idx="3">
                  <c:v>20.672771532230385</c:v>
                </c:pt>
                <c:pt idx="4">
                  <c:v>19.940887882369086</c:v>
                </c:pt>
                <c:pt idx="5">
                  <c:v>19.2544609076018</c:v>
                </c:pt>
                <c:pt idx="6">
                  <c:v>18.878357656495361</c:v>
                </c:pt>
                <c:pt idx="7">
                  <c:v>18.738926514955295</c:v>
                </c:pt>
                <c:pt idx="8">
                  <c:v>17.66782080337298</c:v>
                </c:pt>
                <c:pt idx="9">
                  <c:v>17.103294654305468</c:v>
                </c:pt>
                <c:pt idx="10">
                  <c:v>16.871787831669057</c:v>
                </c:pt>
                <c:pt idx="11">
                  <c:v>16.681937563225656</c:v>
                </c:pt>
                <c:pt idx="12">
                  <c:v>16.618810103372535</c:v>
                </c:pt>
                <c:pt idx="13">
                  <c:v>16.301348057739883</c:v>
                </c:pt>
                <c:pt idx="14">
                  <c:v>16.425566042710887</c:v>
                </c:pt>
                <c:pt idx="15">
                  <c:v>17.011521588054627</c:v>
                </c:pt>
                <c:pt idx="16">
                  <c:v>17.764652358068243</c:v>
                </c:pt>
                <c:pt idx="17">
                  <c:v>18.021721476921272</c:v>
                </c:pt>
                <c:pt idx="18">
                  <c:v>18.803167396856782</c:v>
                </c:pt>
                <c:pt idx="19">
                  <c:v>19.520784749661434</c:v>
                </c:pt>
                <c:pt idx="20">
                  <c:v>20.525656495217763</c:v>
                </c:pt>
                <c:pt idx="21">
                  <c:v>20.50989875043101</c:v>
                </c:pt>
                <c:pt idx="22">
                  <c:v>20.993998640950242</c:v>
                </c:pt>
                <c:pt idx="23">
                  <c:v>21.826803945208539</c:v>
                </c:pt>
                <c:pt idx="24">
                  <c:v>22.201277639756992</c:v>
                </c:pt>
                <c:pt idx="25">
                  <c:v>22.207672573201325</c:v>
                </c:pt>
                <c:pt idx="26">
                  <c:v>22.692071889844982</c:v>
                </c:pt>
                <c:pt idx="27">
                  <c:v>23.428900392173812</c:v>
                </c:pt>
                <c:pt idx="28">
                  <c:v>24.436550486073251</c:v>
                </c:pt>
                <c:pt idx="29">
                  <c:v>24.8182817812068</c:v>
                </c:pt>
                <c:pt idx="30">
                  <c:v>25.627493143018459</c:v>
                </c:pt>
                <c:pt idx="31">
                  <c:v>26.802892686839982</c:v>
                </c:pt>
                <c:pt idx="32">
                  <c:v>28.074056234390945</c:v>
                </c:pt>
                <c:pt idx="33">
                  <c:v>28.234447294424527</c:v>
                </c:pt>
                <c:pt idx="34">
                  <c:v>29.333834276261268</c:v>
                </c:pt>
                <c:pt idx="35">
                  <c:v>30.655857660275871</c:v>
                </c:pt>
                <c:pt idx="36">
                  <c:v>32.162837522171209</c:v>
                </c:pt>
                <c:pt idx="37">
                  <c:v>32.489566035374772</c:v>
                </c:pt>
                <c:pt idx="38">
                  <c:v>33.55767970091231</c:v>
                </c:pt>
                <c:pt idx="39">
                  <c:v>34.077351328482479</c:v>
                </c:pt>
                <c:pt idx="40">
                  <c:v>35.939413806108433</c:v>
                </c:pt>
                <c:pt idx="41">
                  <c:v>36.228164414496057</c:v>
                </c:pt>
                <c:pt idx="42">
                  <c:v>37.52431236051136</c:v>
                </c:pt>
                <c:pt idx="43">
                  <c:v>39.228105979383898</c:v>
                </c:pt>
                <c:pt idx="44">
                  <c:v>41.932218637470164</c:v>
                </c:pt>
                <c:pt idx="45">
                  <c:v>42.480633600777303</c:v>
                </c:pt>
                <c:pt idx="46">
                  <c:v>43.89422637424002</c:v>
                </c:pt>
                <c:pt idx="47">
                  <c:v>45.324112010886651</c:v>
                </c:pt>
                <c:pt idx="48">
                  <c:v>46.768515068692395</c:v>
                </c:pt>
              </c:numCache>
            </c:numRef>
          </c:val>
        </c:ser>
        <c:dLbls>
          <c:showLegendKey val="0"/>
          <c:showVal val="0"/>
          <c:showCatName val="0"/>
          <c:showSerName val="0"/>
          <c:showPercent val="0"/>
          <c:showBubbleSize val="0"/>
        </c:dLbls>
        <c:gapWidth val="270"/>
        <c:overlap val="100"/>
        <c:axId val="231513600"/>
        <c:axId val="237864640"/>
      </c:barChart>
      <c:lineChart>
        <c:grouping val="stacked"/>
        <c:varyColors val="0"/>
        <c:ser>
          <c:idx val="0"/>
          <c:order val="2"/>
          <c:tx>
            <c:strRef>
              <c:f>'Gráfico 40A'!$D$1</c:f>
              <c:strCache>
                <c:ptCount val="1"/>
                <c:pt idx="0">
                  <c:v>Crecimiento real anual del endeudamiento (eje derecho)</c:v>
                </c:pt>
              </c:strCache>
            </c:strRef>
          </c:tx>
          <c:spPr>
            <a:ln w="25400">
              <a:solidFill>
                <a:srgbClr val="6E4739"/>
              </a:solidFill>
            </a:ln>
          </c:spPr>
          <c:marker>
            <c:symbol val="none"/>
          </c:marker>
          <c:cat>
            <c:numRef>
              <c:f>'Gráfico 40A'!$A$2:$A$52</c:f>
              <c:numCache>
                <c:formatCode>mmm\-yy</c:formatCode>
                <c:ptCount val="51"/>
                <c:pt idx="0">
                  <c:v>37591</c:v>
                </c:pt>
                <c:pt idx="1">
                  <c:v>37681</c:v>
                </c:pt>
                <c:pt idx="2">
                  <c:v>37773</c:v>
                </c:pt>
                <c:pt idx="3">
                  <c:v>37865</c:v>
                </c:pt>
                <c:pt idx="4">
                  <c:v>37956</c:v>
                </c:pt>
                <c:pt idx="5">
                  <c:v>38047</c:v>
                </c:pt>
                <c:pt idx="6">
                  <c:v>38139</c:v>
                </c:pt>
                <c:pt idx="7">
                  <c:v>38231</c:v>
                </c:pt>
                <c:pt idx="8">
                  <c:v>38322</c:v>
                </c:pt>
                <c:pt idx="9">
                  <c:v>38412</c:v>
                </c:pt>
                <c:pt idx="10">
                  <c:v>38504</c:v>
                </c:pt>
                <c:pt idx="11">
                  <c:v>38596</c:v>
                </c:pt>
                <c:pt idx="12">
                  <c:v>38687</c:v>
                </c:pt>
                <c:pt idx="13">
                  <c:v>38777</c:v>
                </c:pt>
                <c:pt idx="14">
                  <c:v>38869</c:v>
                </c:pt>
                <c:pt idx="15">
                  <c:v>38961</c:v>
                </c:pt>
                <c:pt idx="16">
                  <c:v>39052</c:v>
                </c:pt>
                <c:pt idx="17">
                  <c:v>39142</c:v>
                </c:pt>
                <c:pt idx="18">
                  <c:v>39234</c:v>
                </c:pt>
                <c:pt idx="19">
                  <c:v>39326</c:v>
                </c:pt>
                <c:pt idx="20">
                  <c:v>39417</c:v>
                </c:pt>
                <c:pt idx="21">
                  <c:v>39508</c:v>
                </c:pt>
                <c:pt idx="22">
                  <c:v>39600</c:v>
                </c:pt>
                <c:pt idx="23">
                  <c:v>39692</c:v>
                </c:pt>
                <c:pt idx="24">
                  <c:v>39783</c:v>
                </c:pt>
                <c:pt idx="25">
                  <c:v>39873</c:v>
                </c:pt>
                <c:pt idx="26">
                  <c:v>39965</c:v>
                </c:pt>
                <c:pt idx="27">
                  <c:v>40057</c:v>
                </c:pt>
                <c:pt idx="28">
                  <c:v>40148</c:v>
                </c:pt>
                <c:pt idx="29">
                  <c:v>40238</c:v>
                </c:pt>
                <c:pt idx="30">
                  <c:v>40330</c:v>
                </c:pt>
                <c:pt idx="31">
                  <c:v>40422</c:v>
                </c:pt>
                <c:pt idx="32">
                  <c:v>40513</c:v>
                </c:pt>
                <c:pt idx="33">
                  <c:v>40603</c:v>
                </c:pt>
                <c:pt idx="34">
                  <c:v>40695</c:v>
                </c:pt>
                <c:pt idx="35">
                  <c:v>40787</c:v>
                </c:pt>
                <c:pt idx="36">
                  <c:v>40878</c:v>
                </c:pt>
                <c:pt idx="37">
                  <c:v>40969</c:v>
                </c:pt>
                <c:pt idx="38">
                  <c:v>41061</c:v>
                </c:pt>
                <c:pt idx="39">
                  <c:v>41153</c:v>
                </c:pt>
                <c:pt idx="40">
                  <c:v>41244</c:v>
                </c:pt>
                <c:pt idx="41">
                  <c:v>41334</c:v>
                </c:pt>
                <c:pt idx="42">
                  <c:v>41426</c:v>
                </c:pt>
                <c:pt idx="43">
                  <c:v>41518</c:v>
                </c:pt>
                <c:pt idx="44">
                  <c:v>41609</c:v>
                </c:pt>
                <c:pt idx="45">
                  <c:v>41699</c:v>
                </c:pt>
                <c:pt idx="46">
                  <c:v>41791</c:v>
                </c:pt>
                <c:pt idx="47">
                  <c:v>41883</c:v>
                </c:pt>
                <c:pt idx="48">
                  <c:v>41974</c:v>
                </c:pt>
              </c:numCache>
            </c:numRef>
          </c:cat>
          <c:val>
            <c:numRef>
              <c:f>'Gráfico 40A'!$D$2:$D$52</c:f>
              <c:numCache>
                <c:formatCode>General</c:formatCode>
                <c:ptCount val="51"/>
                <c:pt idx="4">
                  <c:v>0.53676405251195103</c:v>
                </c:pt>
                <c:pt idx="5">
                  <c:v>2.1105807777883623</c:v>
                </c:pt>
                <c:pt idx="6">
                  <c:v>2.9002365812263342</c:v>
                </c:pt>
                <c:pt idx="7">
                  <c:v>4.537515461661501</c:v>
                </c:pt>
                <c:pt idx="8">
                  <c:v>5.2630736690259416</c:v>
                </c:pt>
                <c:pt idx="9">
                  <c:v>5.8215717909193332</c:v>
                </c:pt>
                <c:pt idx="10">
                  <c:v>7.651671918008085</c:v>
                </c:pt>
                <c:pt idx="11">
                  <c:v>9.2797339803234671</c:v>
                </c:pt>
                <c:pt idx="12">
                  <c:v>13.817750836961018</c:v>
                </c:pt>
                <c:pt idx="13">
                  <c:v>17.602518649239407</c:v>
                </c:pt>
                <c:pt idx="14">
                  <c:v>20.883079280542827</c:v>
                </c:pt>
                <c:pt idx="15">
                  <c:v>24.010223777410864</c:v>
                </c:pt>
                <c:pt idx="16">
                  <c:v>26.615369378602228</c:v>
                </c:pt>
                <c:pt idx="17">
                  <c:v>27.300204067677747</c:v>
                </c:pt>
                <c:pt idx="18">
                  <c:v>27.263139333880716</c:v>
                </c:pt>
                <c:pt idx="19">
                  <c:v>25.385389019461059</c:v>
                </c:pt>
                <c:pt idx="20">
                  <c:v>23.113829086497596</c:v>
                </c:pt>
                <c:pt idx="21">
                  <c:v>17.814722398490957</c:v>
                </c:pt>
                <c:pt idx="22">
                  <c:v>12.536440751831556</c:v>
                </c:pt>
                <c:pt idx="23">
                  <c:v>9.8319156109343488</c:v>
                </c:pt>
                <c:pt idx="24">
                  <c:v>5.1050907371638088</c:v>
                </c:pt>
                <c:pt idx="25">
                  <c:v>3.3366657382642773</c:v>
                </c:pt>
                <c:pt idx="26">
                  <c:v>2.3141392217828072</c:v>
                </c:pt>
                <c:pt idx="27">
                  <c:v>0.12397189802180186</c:v>
                </c:pt>
                <c:pt idx="28">
                  <c:v>3.1865540011180915</c:v>
                </c:pt>
                <c:pt idx="29">
                  <c:v>5.8480474285131701</c:v>
                </c:pt>
                <c:pt idx="30">
                  <c:v>9.8090883822657293</c:v>
                </c:pt>
                <c:pt idx="31">
                  <c:v>14.795455391494428</c:v>
                </c:pt>
                <c:pt idx="32">
                  <c:v>15.867028185479626</c:v>
                </c:pt>
                <c:pt idx="33">
                  <c:v>17.496240166249311</c:v>
                </c:pt>
                <c:pt idx="34">
                  <c:v>19.055004541920905</c:v>
                </c:pt>
                <c:pt idx="35">
                  <c:v>18.132281338988342</c:v>
                </c:pt>
                <c:pt idx="36">
                  <c:v>17.410794467501354</c:v>
                </c:pt>
                <c:pt idx="37">
                  <c:v>17.604643168447055</c:v>
                </c:pt>
                <c:pt idx="38">
                  <c:v>15.572120088050667</c:v>
                </c:pt>
                <c:pt idx="39">
                  <c:v>13.415660154782682</c:v>
                </c:pt>
                <c:pt idx="40">
                  <c:v>12.90851381630327</c:v>
                </c:pt>
                <c:pt idx="41">
                  <c:v>11.908499411568641</c:v>
                </c:pt>
                <c:pt idx="42">
                  <c:v>10.788828122981474</c:v>
                </c:pt>
                <c:pt idx="43">
                  <c:v>11.322650766799569</c:v>
                </c:pt>
                <c:pt idx="44">
                  <c:v>11.579087353067852</c:v>
                </c:pt>
                <c:pt idx="45">
                  <c:v>10.861071427770263</c:v>
                </c:pt>
                <c:pt idx="46">
                  <c:v>10.707365819747427</c:v>
                </c:pt>
                <c:pt idx="47">
                  <c:v>10.399830117911923</c:v>
                </c:pt>
                <c:pt idx="48">
                  <c:v>9.0930581750619854</c:v>
                </c:pt>
              </c:numCache>
            </c:numRef>
          </c:val>
          <c:smooth val="0"/>
        </c:ser>
        <c:dLbls>
          <c:showLegendKey val="0"/>
          <c:showVal val="0"/>
          <c:showCatName val="0"/>
          <c:showSerName val="0"/>
          <c:showPercent val="0"/>
          <c:showBubbleSize val="0"/>
        </c:dLbls>
        <c:marker val="1"/>
        <c:smooth val="0"/>
        <c:axId val="248504832"/>
        <c:axId val="237865216"/>
      </c:lineChart>
      <c:dateAx>
        <c:axId val="231513600"/>
        <c:scaling>
          <c:orientation val="minMax"/>
          <c:min val="37591"/>
        </c:scaling>
        <c:delete val="0"/>
        <c:axPos val="b"/>
        <c:numFmt formatCode="mmm\-yy" sourceLinked="0"/>
        <c:majorTickMark val="in"/>
        <c:minorTickMark val="none"/>
        <c:tickLblPos val="nextTo"/>
        <c:spPr>
          <a:ln>
            <a:solidFill>
              <a:sysClr val="windowText" lastClr="000000"/>
            </a:solidFill>
          </a:ln>
        </c:spPr>
        <c:txPr>
          <a:bodyPr rot="0" vert="horz"/>
          <a:lstStyle/>
          <a:p>
            <a:pPr>
              <a:defRPr sz="1050"/>
            </a:pPr>
            <a:endParaRPr lang="es-CO"/>
          </a:p>
        </c:txPr>
        <c:crossAx val="237864640"/>
        <c:crosses val="autoZero"/>
        <c:auto val="0"/>
        <c:lblOffset val="100"/>
        <c:baseTimeUnit val="months"/>
        <c:majorUnit val="24"/>
        <c:majorTimeUnit val="months"/>
        <c:minorUnit val="1"/>
      </c:dateAx>
      <c:valAx>
        <c:axId val="237864640"/>
        <c:scaling>
          <c:orientation val="minMax"/>
        </c:scaling>
        <c:delete val="0"/>
        <c:axPos val="l"/>
        <c:title>
          <c:tx>
            <c:rich>
              <a:bodyPr rot="0" vert="horz"/>
              <a:lstStyle/>
              <a:p>
                <a:pPr algn="ctr">
                  <a:defRPr/>
                </a:pPr>
                <a:r>
                  <a:rPr lang="es-CO"/>
                  <a:t>(billones</a:t>
                </a:r>
                <a:r>
                  <a:rPr lang="es-CO" baseline="0"/>
                  <a:t> </a:t>
                </a:r>
                <a:r>
                  <a:rPr lang="es-CO"/>
                  <a:t>de pesos de diciembre</a:t>
                </a:r>
                <a:r>
                  <a:rPr lang="es-CO" baseline="0"/>
                  <a:t> </a:t>
                </a:r>
                <a:r>
                  <a:rPr lang="es-CO"/>
                  <a:t>de 2014)</a:t>
                </a:r>
              </a:p>
            </c:rich>
          </c:tx>
          <c:layout>
            <c:manualLayout>
              <c:xMode val="edge"/>
              <c:yMode val="edge"/>
              <c:x val="5.3751316238727686E-3"/>
              <c:y val="9.7306876493351031E-3"/>
            </c:manualLayout>
          </c:layout>
          <c:overlay val="0"/>
        </c:title>
        <c:numFmt formatCode="0.0" sourceLinked="0"/>
        <c:majorTickMark val="in"/>
        <c:minorTickMark val="none"/>
        <c:tickLblPos val="nextTo"/>
        <c:spPr>
          <a:ln>
            <a:solidFill>
              <a:sysClr val="windowText" lastClr="000000"/>
            </a:solidFill>
          </a:ln>
        </c:spPr>
        <c:txPr>
          <a:bodyPr rot="0" vert="horz"/>
          <a:lstStyle/>
          <a:p>
            <a:pPr>
              <a:defRPr/>
            </a:pPr>
            <a:endParaRPr lang="es-CO"/>
          </a:p>
        </c:txPr>
        <c:crossAx val="231513600"/>
        <c:crosses val="autoZero"/>
        <c:crossBetween val="between"/>
      </c:valAx>
      <c:dateAx>
        <c:axId val="248504832"/>
        <c:scaling>
          <c:orientation val="minMax"/>
        </c:scaling>
        <c:delete val="1"/>
        <c:axPos val="b"/>
        <c:numFmt formatCode="mmm\-yy" sourceLinked="1"/>
        <c:majorTickMark val="out"/>
        <c:minorTickMark val="none"/>
        <c:tickLblPos val="nextTo"/>
        <c:crossAx val="237865216"/>
        <c:crosses val="autoZero"/>
        <c:auto val="1"/>
        <c:lblOffset val="100"/>
        <c:baseTimeUnit val="months"/>
      </c:dateAx>
      <c:valAx>
        <c:axId val="237865216"/>
        <c:scaling>
          <c:orientation val="minMax"/>
          <c:max val="30"/>
          <c:min val="-5"/>
        </c:scaling>
        <c:delete val="0"/>
        <c:axPos val="r"/>
        <c:title>
          <c:tx>
            <c:rich>
              <a:bodyPr rot="0" vert="horz"/>
              <a:lstStyle/>
              <a:p>
                <a:pPr algn="ctr">
                  <a:defRPr/>
                </a:pPr>
                <a:r>
                  <a:rPr lang="es-CO"/>
                  <a:t>(porcentaje)</a:t>
                </a:r>
              </a:p>
            </c:rich>
          </c:tx>
          <c:layout>
            <c:manualLayout>
              <c:xMode val="edge"/>
              <c:yMode val="edge"/>
              <c:x val="0.86579902611775117"/>
              <c:y val="3.83428775948461E-2"/>
            </c:manualLayout>
          </c:layout>
          <c:overlay val="0"/>
        </c:title>
        <c:numFmt formatCode="General" sourceLinked="1"/>
        <c:majorTickMark val="in"/>
        <c:minorTickMark val="none"/>
        <c:tickLblPos val="nextTo"/>
        <c:spPr>
          <a:ln>
            <a:solidFill>
              <a:sysClr val="windowText" lastClr="000000"/>
            </a:solidFill>
          </a:ln>
        </c:spPr>
        <c:txPr>
          <a:bodyPr rot="0" vert="horz"/>
          <a:lstStyle/>
          <a:p>
            <a:pPr>
              <a:defRPr/>
            </a:pPr>
            <a:endParaRPr lang="es-CO"/>
          </a:p>
        </c:txPr>
        <c:crossAx val="248504832"/>
        <c:crosses val="max"/>
        <c:crossBetween val="between"/>
      </c:valAx>
      <c:spPr>
        <a:noFill/>
        <a:ln w="25400">
          <a:noFill/>
        </a:ln>
      </c:spPr>
    </c:plotArea>
    <c:legend>
      <c:legendPos val="b"/>
      <c:layout>
        <c:manualLayout>
          <c:xMode val="edge"/>
          <c:yMode val="edge"/>
          <c:x val="4.8264265771559435E-2"/>
          <c:y val="0.88041557305336837"/>
          <c:w val="0.88535325765872919"/>
          <c:h val="4.9104069464815193E-2"/>
        </c:manualLayout>
      </c:layout>
      <c:overlay val="0"/>
    </c:legend>
    <c:plotVisOnly val="1"/>
    <c:dispBlanksAs val="gap"/>
    <c:showDLblsOverMax val="0"/>
  </c:chart>
  <c:spPr>
    <a:noFill/>
    <a:ln>
      <a:noFill/>
    </a:ln>
  </c:spPr>
  <c:txPr>
    <a:bodyPr/>
    <a:lstStyle/>
    <a:p>
      <a:pPr>
        <a:defRPr sz="1200" b="0" i="0" u="none" strike="noStrike" baseline="0">
          <a:solidFill>
            <a:srgbClr val="000000"/>
          </a:solidFill>
          <a:latin typeface="Times New Roman" pitchFamily="18" charset="0"/>
          <a:ea typeface="ZapfHumnst BT"/>
          <a:cs typeface="Times New Roman" pitchFamily="18" charset="0"/>
        </a:defRPr>
      </a:pPr>
      <a:endParaRPr lang="es-CO"/>
    </a:p>
  </c:txPr>
  <c:printSettings>
    <c:headerFooter/>
    <c:pageMargins b="0.75000000000001332" l="0.70000000000000062" r="0.70000000000000062" t="0.75000000000001332"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3691665226355766E-2"/>
          <c:y val="8.9149726513193486E-2"/>
          <c:w val="0.83748874247861871"/>
          <c:h val="0.66117376930937066"/>
        </c:manualLayout>
      </c:layout>
      <c:lineChart>
        <c:grouping val="standard"/>
        <c:varyColors val="0"/>
        <c:ser>
          <c:idx val="0"/>
          <c:order val="0"/>
          <c:tx>
            <c:strRef>
              <c:f>'Gráfico 46'!$B$1</c:f>
              <c:strCache>
                <c:ptCount val="1"/>
                <c:pt idx="0">
                  <c:v>EC</c:v>
                </c:pt>
              </c:strCache>
            </c:strRef>
          </c:tx>
          <c:spPr>
            <a:ln w="25400">
              <a:solidFill>
                <a:srgbClr val="980000"/>
              </a:solidFill>
              <a:prstDash val="solid"/>
            </a:ln>
          </c:spPr>
          <c:marker>
            <c:symbol val="none"/>
          </c:marker>
          <c:dPt>
            <c:idx val="0"/>
            <c:bubble3D val="0"/>
          </c:dPt>
          <c:dPt>
            <c:idx val="14"/>
            <c:bubble3D val="0"/>
          </c:dPt>
          <c:dPt>
            <c:idx val="15"/>
            <c:bubble3D val="0"/>
          </c:dPt>
          <c:dPt>
            <c:idx val="16"/>
            <c:bubble3D val="0"/>
          </c:dPt>
          <c:dPt>
            <c:idx val="17"/>
            <c:bubble3D val="0"/>
          </c:dPt>
          <c:dPt>
            <c:idx val="18"/>
            <c:bubble3D val="0"/>
          </c:dPt>
          <c:dLbls>
            <c:dLbl>
              <c:idx val="18"/>
              <c:layout>
                <c:manualLayout>
                  <c:x val="8.0485915908136502E-2"/>
                  <c:y val="-6.1068942718038109E-2"/>
                </c:manualLayout>
              </c:layout>
              <c:tx>
                <c:rich>
                  <a:bodyPr/>
                  <a:lstStyle/>
                  <a:p>
                    <a:pPr>
                      <a:defRPr>
                        <a:solidFill>
                          <a:srgbClr val="C00000"/>
                        </a:solidFill>
                      </a:defRPr>
                    </a:pPr>
                    <a:r>
                      <a:rPr lang="en-US">
                        <a:solidFill>
                          <a:srgbClr val="C00000"/>
                        </a:solidFill>
                      </a:rPr>
                      <a:t>8,7</a:t>
                    </a:r>
                    <a:endParaRPr lang="en-US"/>
                  </a:p>
                </c:rich>
              </c:tx>
              <c:numFmt formatCode="#,##0.0" sourceLinked="0"/>
              <c:spPr/>
              <c:showLegendKey val="0"/>
              <c:showVal val="1"/>
              <c:showCatName val="0"/>
              <c:showSerName val="0"/>
              <c:showPercent val="0"/>
              <c:showBubbleSize val="0"/>
            </c:dLbl>
            <c:txPr>
              <a:bodyPr/>
              <a:lstStyle/>
              <a:p>
                <a:pPr>
                  <a:defRPr>
                    <a:solidFill>
                      <a:srgbClr val="C00000"/>
                    </a:solidFill>
                  </a:defRPr>
                </a:pPr>
                <a:endParaRPr lang="es-CO"/>
              </a:p>
            </c:txPr>
            <c:showLegendKey val="0"/>
            <c:showVal val="0"/>
            <c:showCatName val="0"/>
            <c:showSerName val="0"/>
            <c:showPercent val="0"/>
            <c:showBubbleSize val="0"/>
          </c:dLbls>
          <c:cat>
            <c:strRef>
              <c:f>'Gráfico 46'!$A$2:$A$22</c:f>
              <c:strCach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 (e) </c:v>
                </c:pt>
                <c:pt idx="20">
                  <c:v>2014 (e) </c:v>
                </c:pt>
              </c:strCache>
            </c:strRef>
          </c:cat>
          <c:val>
            <c:numRef>
              <c:f>'Gráfico 46'!$B$2:$B$22</c:f>
              <c:numCache>
                <c:formatCode>0.0</c:formatCode>
                <c:ptCount val="21"/>
                <c:pt idx="0">
                  <c:v>8.5765828692977575</c:v>
                </c:pt>
                <c:pt idx="1">
                  <c:v>9.4064605391125067</c:v>
                </c:pt>
                <c:pt idx="2">
                  <c:v>9.8582294179472818</c:v>
                </c:pt>
                <c:pt idx="3">
                  <c:v>9.6192332739407469</c:v>
                </c:pt>
                <c:pt idx="4">
                  <c:v>10.015355968359261</c:v>
                </c:pt>
                <c:pt idx="5">
                  <c:v>8.3238776616344996</c:v>
                </c:pt>
                <c:pt idx="6">
                  <c:v>6.3055296558310019</c:v>
                </c:pt>
                <c:pt idx="7">
                  <c:v>4.9988036991449523</c:v>
                </c:pt>
                <c:pt idx="8">
                  <c:v>4.5668083452355654</c:v>
                </c:pt>
                <c:pt idx="9">
                  <c:v>4.791991412027806</c:v>
                </c:pt>
                <c:pt idx="10">
                  <c:v>4.6579233637443638</c:v>
                </c:pt>
                <c:pt idx="11">
                  <c:v>4.8558793475185436</c:v>
                </c:pt>
                <c:pt idx="12">
                  <c:v>5.4506483681441331</c:v>
                </c:pt>
                <c:pt idx="13">
                  <c:v>6.320043196293418</c:v>
                </c:pt>
                <c:pt idx="14">
                  <c:v>7.2971534958267092</c:v>
                </c:pt>
                <c:pt idx="15">
                  <c:v>7.053701725261476</c:v>
                </c:pt>
                <c:pt idx="16">
                  <c:v>6.6691078163732769</c:v>
                </c:pt>
                <c:pt idx="17">
                  <c:v>7.112212562635631</c:v>
                </c:pt>
                <c:pt idx="18">
                  <c:v>7.8878603220955981</c:v>
                </c:pt>
                <c:pt idx="19">
                  <c:v>8.2393735493754363</c:v>
                </c:pt>
                <c:pt idx="20">
                  <c:v>8.6518147351542556</c:v>
                </c:pt>
              </c:numCache>
            </c:numRef>
          </c:val>
          <c:smooth val="0"/>
        </c:ser>
        <c:ser>
          <c:idx val="1"/>
          <c:order val="1"/>
          <c:tx>
            <c:strRef>
              <c:f>'Gráfico 46'!$C$1</c:f>
              <c:strCache>
                <c:ptCount val="1"/>
                <c:pt idx="0">
                  <c:v>EC+FNA</c:v>
                </c:pt>
              </c:strCache>
            </c:strRef>
          </c:tx>
          <c:spPr>
            <a:ln w="25400">
              <a:solidFill>
                <a:srgbClr val="EAB200"/>
              </a:solidFill>
              <a:prstDash val="solid"/>
            </a:ln>
          </c:spPr>
          <c:marker>
            <c:symbol val="none"/>
          </c:marker>
          <c:dPt>
            <c:idx val="14"/>
            <c:bubble3D val="0"/>
          </c:dPt>
          <c:dPt>
            <c:idx val="15"/>
            <c:bubble3D val="0"/>
          </c:dPt>
          <c:dPt>
            <c:idx val="16"/>
            <c:bubble3D val="0"/>
          </c:dPt>
          <c:dPt>
            <c:idx val="17"/>
            <c:bubble3D val="0"/>
          </c:dPt>
          <c:dPt>
            <c:idx val="18"/>
            <c:bubble3D val="0"/>
          </c:dPt>
          <c:dLbls>
            <c:dLbl>
              <c:idx val="18"/>
              <c:layout>
                <c:manualLayout>
                  <c:x val="7.9105903340836378E-2"/>
                  <c:y val="-0.10687046943559542"/>
                </c:manualLayout>
              </c:layout>
              <c:tx>
                <c:rich>
                  <a:bodyPr/>
                  <a:lstStyle/>
                  <a:p>
                    <a:r>
                      <a:rPr lang="en-US" b="1">
                        <a:solidFill>
                          <a:srgbClr val="FFC000"/>
                        </a:solidFill>
                      </a:rPr>
                      <a:t>8,8</a:t>
                    </a:r>
                    <a:endParaRPr lang="en-US"/>
                  </a:p>
                </c:rich>
              </c:tx>
              <c:showLegendKey val="0"/>
              <c:showVal val="1"/>
              <c:showCatName val="0"/>
              <c:showSerName val="0"/>
              <c:showPercent val="0"/>
              <c:showBubbleSize val="0"/>
            </c:dLbl>
            <c:numFmt formatCode="#,##0.0" sourceLinked="0"/>
            <c:showLegendKey val="0"/>
            <c:showVal val="0"/>
            <c:showCatName val="0"/>
            <c:showSerName val="0"/>
            <c:showPercent val="0"/>
            <c:showBubbleSize val="0"/>
          </c:dLbls>
          <c:cat>
            <c:strRef>
              <c:f>'Gráfico 46'!$A$2:$A$22</c:f>
              <c:strCach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 (e) </c:v>
                </c:pt>
                <c:pt idx="20">
                  <c:v>2014 (e) </c:v>
                </c:pt>
              </c:strCache>
            </c:strRef>
          </c:cat>
          <c:val>
            <c:numRef>
              <c:f>'Gráfico 46'!$C$2:$C$22</c:f>
              <c:numCache>
                <c:formatCode>0.0</c:formatCode>
                <c:ptCount val="21"/>
                <c:pt idx="3">
                  <c:v>9.6192332739407469</c:v>
                </c:pt>
                <c:pt idx="4">
                  <c:v>10.078603740564445</c:v>
                </c:pt>
                <c:pt idx="5">
                  <c:v>8.4247358396895375</c:v>
                </c:pt>
                <c:pt idx="6">
                  <c:v>6.4142908238427543</c:v>
                </c:pt>
                <c:pt idx="7">
                  <c:v>5.15906714140002</c:v>
                </c:pt>
                <c:pt idx="8">
                  <c:v>4.7005364688708555</c:v>
                </c:pt>
                <c:pt idx="9">
                  <c:v>4.911202657113237</c:v>
                </c:pt>
                <c:pt idx="10">
                  <c:v>4.7622140539695756</c:v>
                </c:pt>
                <c:pt idx="11">
                  <c:v>4.9521246556873253</c:v>
                </c:pt>
                <c:pt idx="12">
                  <c:v>5.5474311036302986</c:v>
                </c:pt>
                <c:pt idx="13">
                  <c:v>6.4092504048908534</c:v>
                </c:pt>
                <c:pt idx="14">
                  <c:v>7.3916197414782312</c:v>
                </c:pt>
                <c:pt idx="15">
                  <c:v>7.1567004443531745</c:v>
                </c:pt>
                <c:pt idx="16">
                  <c:v>6.7782761745702285</c:v>
                </c:pt>
                <c:pt idx="17">
                  <c:v>7.2318710349421709</c:v>
                </c:pt>
                <c:pt idx="18">
                  <c:v>8.0211459661905717</c:v>
                </c:pt>
                <c:pt idx="19">
                  <c:v>8.3882926634074337</c:v>
                </c:pt>
                <c:pt idx="20">
                  <c:v>8.8078473102172463</c:v>
                </c:pt>
              </c:numCache>
            </c:numRef>
          </c:val>
          <c:smooth val="0"/>
        </c:ser>
        <c:ser>
          <c:idx val="2"/>
          <c:order val="2"/>
          <c:tx>
            <c:strRef>
              <c:f>'Gráfico 46'!$D$1</c:f>
              <c:strCache>
                <c:ptCount val="1"/>
                <c:pt idx="0">
                  <c:v>EC+FNA+Sector solidario</c:v>
                </c:pt>
              </c:strCache>
            </c:strRef>
          </c:tx>
          <c:spPr>
            <a:ln w="25400">
              <a:solidFill>
                <a:sysClr val="window" lastClr="FFFFFF">
                  <a:lumMod val="50000"/>
                </a:sysClr>
              </a:solidFill>
            </a:ln>
          </c:spPr>
          <c:marker>
            <c:symbol val="none"/>
          </c:marker>
          <c:dLbls>
            <c:dLbl>
              <c:idx val="20"/>
              <c:layout/>
              <c:showLegendKey val="0"/>
              <c:showVal val="1"/>
              <c:showCatName val="0"/>
              <c:showSerName val="0"/>
              <c:showPercent val="0"/>
              <c:showBubbleSize val="0"/>
            </c:dLbl>
            <c:numFmt formatCode="#,##0.0" sourceLinked="0"/>
            <c:txPr>
              <a:bodyPr/>
              <a:lstStyle/>
              <a:p>
                <a:pPr>
                  <a:defRPr>
                    <a:solidFill>
                      <a:schemeClr val="bg1">
                        <a:lumMod val="50000"/>
                      </a:schemeClr>
                    </a:solidFill>
                  </a:defRPr>
                </a:pPr>
                <a:endParaRPr lang="es-CO"/>
              </a:p>
            </c:txPr>
            <c:showLegendKey val="0"/>
            <c:showVal val="0"/>
            <c:showCatName val="0"/>
            <c:showSerName val="0"/>
            <c:showPercent val="0"/>
            <c:showBubbleSize val="0"/>
          </c:dLbls>
          <c:cat>
            <c:strRef>
              <c:f>'Gráfico 46'!$A$2:$A$22</c:f>
              <c:strCach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 (e) </c:v>
                </c:pt>
                <c:pt idx="20">
                  <c:v>2014 (e) </c:v>
                </c:pt>
              </c:strCache>
            </c:strRef>
          </c:cat>
          <c:val>
            <c:numRef>
              <c:f>'Gráfico 46'!$D$2:$D$22</c:f>
              <c:numCache>
                <c:formatCode>0.0</c:formatCode>
                <c:ptCount val="21"/>
                <c:pt idx="7">
                  <c:v>5.15906714140002</c:v>
                </c:pt>
                <c:pt idx="8">
                  <c:v>5.4888095975095519</c:v>
                </c:pt>
                <c:pt idx="9">
                  <c:v>5.7523399862467386</c:v>
                </c:pt>
                <c:pt idx="10">
                  <c:v>5.5552392435289955</c:v>
                </c:pt>
                <c:pt idx="11">
                  <c:v>5.7375412716640772</c:v>
                </c:pt>
                <c:pt idx="12">
                  <c:v>6.3090481569689434</c:v>
                </c:pt>
                <c:pt idx="13">
                  <c:v>7.1704291649546574</c:v>
                </c:pt>
                <c:pt idx="14">
                  <c:v>8.1762862108465573</c:v>
                </c:pt>
                <c:pt idx="15">
                  <c:v>7.9092922755334349</c:v>
                </c:pt>
                <c:pt idx="16">
                  <c:v>7.6126719275038557</c:v>
                </c:pt>
                <c:pt idx="17">
                  <c:v>8.0964387290397983</c:v>
                </c:pt>
                <c:pt idx="18">
                  <c:v>8.8932168773403006</c:v>
                </c:pt>
                <c:pt idx="19">
                  <c:v>9.2691041552281668</c:v>
                </c:pt>
                <c:pt idx="20">
                  <c:v>9.6886059625064913</c:v>
                </c:pt>
              </c:numCache>
            </c:numRef>
          </c:val>
          <c:smooth val="0"/>
        </c:ser>
        <c:dLbls>
          <c:showLegendKey val="0"/>
          <c:showVal val="0"/>
          <c:showCatName val="0"/>
          <c:showSerName val="0"/>
          <c:showPercent val="0"/>
          <c:showBubbleSize val="0"/>
        </c:dLbls>
        <c:marker val="1"/>
        <c:smooth val="0"/>
        <c:axId val="239064576"/>
        <c:axId val="238439232"/>
      </c:lineChart>
      <c:catAx>
        <c:axId val="239064576"/>
        <c:scaling>
          <c:orientation val="minMax"/>
        </c:scaling>
        <c:delete val="0"/>
        <c:axPos val="b"/>
        <c:numFmt formatCode="General" sourceLinked="1"/>
        <c:majorTickMark val="in"/>
        <c:minorTickMark val="none"/>
        <c:tickLblPos val="nextTo"/>
        <c:spPr>
          <a:ln>
            <a:solidFill>
              <a:sysClr val="windowText" lastClr="000000"/>
            </a:solidFill>
          </a:ln>
        </c:spPr>
        <c:txPr>
          <a:bodyPr rot="0" vert="horz"/>
          <a:lstStyle/>
          <a:p>
            <a:pPr>
              <a:defRPr/>
            </a:pPr>
            <a:endParaRPr lang="es-CO"/>
          </a:p>
        </c:txPr>
        <c:crossAx val="238439232"/>
        <c:crosses val="autoZero"/>
        <c:auto val="1"/>
        <c:lblAlgn val="ctr"/>
        <c:lblOffset val="100"/>
        <c:tickLblSkip val="2"/>
        <c:tickMarkSkip val="2"/>
        <c:noMultiLvlLbl val="0"/>
      </c:catAx>
      <c:valAx>
        <c:axId val="238439232"/>
        <c:scaling>
          <c:orientation val="minMax"/>
          <c:min val="4"/>
        </c:scaling>
        <c:delete val="0"/>
        <c:axPos val="l"/>
        <c:title>
          <c:tx>
            <c:rich>
              <a:bodyPr rot="0" vert="horz"/>
              <a:lstStyle/>
              <a:p>
                <a:pPr algn="ctr">
                  <a:defRPr/>
                </a:pPr>
                <a:r>
                  <a:rPr lang="es-CO"/>
                  <a:t>(porcentaje)</a:t>
                </a:r>
              </a:p>
            </c:rich>
          </c:tx>
          <c:layout>
            <c:manualLayout>
              <c:xMode val="edge"/>
              <c:yMode val="edge"/>
              <c:x val="2.4344275801608556E-2"/>
              <c:y val="1.0797619763178458E-3"/>
            </c:manualLayout>
          </c:layout>
          <c:overlay val="0"/>
        </c:title>
        <c:numFmt formatCode="0.0" sourceLinked="0"/>
        <c:majorTickMark val="in"/>
        <c:minorTickMark val="none"/>
        <c:tickLblPos val="nextTo"/>
        <c:spPr>
          <a:ln>
            <a:solidFill>
              <a:sysClr val="windowText" lastClr="000000"/>
            </a:solidFill>
          </a:ln>
        </c:spPr>
        <c:txPr>
          <a:bodyPr rot="0" vert="horz"/>
          <a:lstStyle/>
          <a:p>
            <a:pPr>
              <a:defRPr/>
            </a:pPr>
            <a:endParaRPr lang="es-CO"/>
          </a:p>
        </c:txPr>
        <c:crossAx val="239064576"/>
        <c:crosses val="autoZero"/>
        <c:crossBetween val="between"/>
      </c:valAx>
      <c:spPr>
        <a:noFill/>
        <a:ln w="25400">
          <a:noFill/>
        </a:ln>
      </c:spPr>
    </c:plotArea>
    <c:legend>
      <c:legendPos val="b"/>
      <c:layout>
        <c:manualLayout>
          <c:xMode val="edge"/>
          <c:yMode val="edge"/>
          <c:x val="0.1074492073858337"/>
          <c:y val="0.89369718098214823"/>
          <c:w val="0.75107143686892397"/>
          <c:h val="5.849492095930757E-2"/>
        </c:manualLayout>
      </c:layout>
      <c:overlay val="0"/>
    </c:legend>
    <c:plotVisOnly val="1"/>
    <c:dispBlanksAs val="gap"/>
    <c:showDLblsOverMax val="0"/>
  </c:chart>
  <c:spPr>
    <a:noFill/>
    <a:ln>
      <a:noFill/>
    </a:ln>
  </c:spPr>
  <c:txPr>
    <a:bodyPr/>
    <a:lstStyle/>
    <a:p>
      <a:pPr>
        <a:defRPr sz="1400" b="0" i="0" u="none" strike="noStrike" baseline="0">
          <a:solidFill>
            <a:srgbClr val="000000"/>
          </a:solidFill>
          <a:latin typeface="ZapfHumnst BT" panose="020B0502050508020304" pitchFamily="34" charset="0"/>
          <a:ea typeface="ZapfHumnst BT"/>
          <a:cs typeface="Times New Roman" pitchFamily="18" charset="0"/>
        </a:defRPr>
      </a:pPr>
      <a:endParaRPr lang="es-CO"/>
    </a:p>
  </c:txPr>
  <c:printSettings>
    <c:headerFooter/>
    <c:pageMargins b="0.75000000000000655" l="0.70000000000000062" r="0.70000000000000062" t="0.750000000000006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346388888888876E-2"/>
          <c:y val="9.7969212962963001E-2"/>
          <c:w val="0.90022013888888885"/>
          <c:h val="0.68428758079248908"/>
        </c:manualLayout>
      </c:layout>
      <c:lineChart>
        <c:grouping val="standard"/>
        <c:varyColors val="0"/>
        <c:ser>
          <c:idx val="1"/>
          <c:order val="0"/>
          <c:tx>
            <c:strRef>
              <c:f>'Gráfico 47A'!$C$1</c:f>
              <c:strCache>
                <c:ptCount val="1"/>
                <c:pt idx="0">
                  <c:v>EC</c:v>
                </c:pt>
              </c:strCache>
            </c:strRef>
          </c:tx>
          <c:spPr>
            <a:ln w="25400">
              <a:solidFill>
                <a:srgbClr val="C00000"/>
              </a:solidFill>
              <a:prstDash val="solid"/>
            </a:ln>
          </c:spPr>
          <c:marker>
            <c:symbol val="none"/>
          </c:marker>
          <c:dPt>
            <c:idx val="14"/>
            <c:bubble3D val="0"/>
          </c:dPt>
          <c:dPt>
            <c:idx val="15"/>
            <c:bubble3D val="0"/>
          </c:dPt>
          <c:dPt>
            <c:idx val="16"/>
            <c:bubble3D val="0"/>
          </c:dPt>
          <c:dPt>
            <c:idx val="17"/>
            <c:bubble3D val="0"/>
            <c:spPr>
              <a:ln w="25400">
                <a:solidFill>
                  <a:srgbClr val="C00000"/>
                </a:solidFill>
                <a:prstDash val="sysDash"/>
              </a:ln>
            </c:spPr>
          </c:dPt>
          <c:dPt>
            <c:idx val="18"/>
            <c:bubble3D val="0"/>
            <c:spPr>
              <a:ln w="25400">
                <a:solidFill>
                  <a:srgbClr val="C00000"/>
                </a:solidFill>
                <a:prstDash val="sysDash"/>
              </a:ln>
            </c:spPr>
          </c:dPt>
          <c:dLbls>
            <c:dLbl>
              <c:idx val="18"/>
              <c:layout>
                <c:manualLayout>
                  <c:x val="5.7119387854295989E-2"/>
                  <c:y val="-7.3421901557459535E-2"/>
                </c:manualLayout>
              </c:layout>
              <c:tx>
                <c:rich>
                  <a:bodyPr/>
                  <a:lstStyle/>
                  <a:p>
                    <a:pPr>
                      <a:defRPr/>
                    </a:pPr>
                    <a:r>
                      <a:rPr lang="en-US" sz="1400" b="1">
                        <a:solidFill>
                          <a:srgbClr val="FFC000"/>
                        </a:solidFill>
                      </a:rPr>
                      <a:t>7,2</a:t>
                    </a:r>
                    <a:endParaRPr lang="en-US"/>
                  </a:p>
                </c:rich>
              </c:tx>
              <c:numFmt formatCode="#,##0.0" sourceLinked="0"/>
              <c:spPr/>
              <c:showLegendKey val="0"/>
              <c:showVal val="1"/>
              <c:showCatName val="0"/>
              <c:showSerName val="0"/>
              <c:showPercent val="0"/>
              <c:showBubbleSize val="0"/>
            </c:dLbl>
            <c:numFmt formatCode="#,##0.0" sourceLinked="0"/>
            <c:showLegendKey val="0"/>
            <c:showVal val="0"/>
            <c:showCatName val="0"/>
            <c:showSerName val="0"/>
            <c:showPercent val="0"/>
            <c:showBubbleSize val="0"/>
          </c:dLbls>
          <c:cat>
            <c:strRef>
              <c:f>'Gráfico 47A'!$A$2:$A$22</c:f>
              <c:strCach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 (e) </c:v>
                </c:pt>
                <c:pt idx="20">
                  <c:v>2014 (e) </c:v>
                </c:pt>
              </c:strCache>
            </c:strRef>
          </c:cat>
          <c:val>
            <c:numRef>
              <c:f>'Gráfico 47A'!$C$2:$C$22</c:f>
              <c:numCache>
                <c:formatCode>0.0</c:formatCode>
                <c:ptCount val="21"/>
                <c:pt idx="0">
                  <c:v>5.7630122422193262</c:v>
                </c:pt>
                <c:pt idx="1">
                  <c:v>5.7099477705030468</c:v>
                </c:pt>
                <c:pt idx="2">
                  <c:v>5.6293740536937653</c:v>
                </c:pt>
                <c:pt idx="3">
                  <c:v>5.536132071602629</c:v>
                </c:pt>
                <c:pt idx="4" formatCode="0.000">
                  <c:v>5.3428978998206773</c:v>
                </c:pt>
                <c:pt idx="5" formatCode="0.000">
                  <c:v>4.3770239796462906</c:v>
                </c:pt>
                <c:pt idx="6" formatCode="0.000">
                  <c:v>3.794237776079505</c:v>
                </c:pt>
                <c:pt idx="7" formatCode="0.000">
                  <c:v>3.0612799710126675</c:v>
                </c:pt>
                <c:pt idx="8" formatCode="0.000">
                  <c:v>2.8993640584159106</c:v>
                </c:pt>
                <c:pt idx="9" formatCode="0.000">
                  <c:v>3.2570810296487362</c:v>
                </c:pt>
                <c:pt idx="10" formatCode="0.000">
                  <c:v>3.3792431024311198</c:v>
                </c:pt>
                <c:pt idx="11" formatCode="0.000">
                  <c:v>3.7870989245274913</c:v>
                </c:pt>
                <c:pt idx="12" formatCode="0.000">
                  <c:v>4.5039413086231379</c:v>
                </c:pt>
                <c:pt idx="13" formatCode="0.000">
                  <c:v>5.3805065323025421</c:v>
                </c:pt>
                <c:pt idx="14" formatCode="0.000">
                  <c:v>6.1859294287857081</c:v>
                </c:pt>
                <c:pt idx="15" formatCode="0.000">
                  <c:v>6.0000962385378633</c:v>
                </c:pt>
                <c:pt idx="16" formatCode="0.000">
                  <c:v>5.5754901656708338</c:v>
                </c:pt>
                <c:pt idx="17" formatCode="0.000">
                  <c:v>5.9186433552327449</c:v>
                </c:pt>
                <c:pt idx="18" formatCode="0.000">
                  <c:v>6.6255293186871498</c:v>
                </c:pt>
                <c:pt idx="19" formatCode="0.000">
                  <c:v>6.9162911413215902</c:v>
                </c:pt>
                <c:pt idx="20" formatCode="0.000">
                  <c:v>7.1657287985618181</c:v>
                </c:pt>
              </c:numCache>
            </c:numRef>
          </c:val>
          <c:smooth val="0"/>
        </c:ser>
        <c:ser>
          <c:idx val="2"/>
          <c:order val="1"/>
          <c:tx>
            <c:strRef>
              <c:f>'Gráfico 47A'!$D$1</c:f>
              <c:strCache>
                <c:ptCount val="1"/>
                <c:pt idx="0">
                  <c:v>EC+FNA</c:v>
                </c:pt>
              </c:strCache>
            </c:strRef>
          </c:tx>
          <c:spPr>
            <a:ln>
              <a:solidFill>
                <a:srgbClr val="FFC000"/>
              </a:solidFill>
            </a:ln>
          </c:spPr>
          <c:marker>
            <c:symbol val="none"/>
          </c:marker>
          <c:dLbls>
            <c:dLbl>
              <c:idx val="20"/>
              <c:layout>
                <c:manualLayout>
                  <c:x val="0"/>
                  <c:y val="3.81791483113069E-2"/>
                </c:manualLayout>
              </c:layout>
              <c:tx>
                <c:rich>
                  <a:bodyPr/>
                  <a:lstStyle/>
                  <a:p>
                    <a:pPr>
                      <a:defRPr b="1">
                        <a:solidFill>
                          <a:srgbClr val="C00000"/>
                        </a:solidFill>
                      </a:defRPr>
                    </a:pPr>
                    <a:r>
                      <a:rPr lang="en-US" b="1">
                        <a:solidFill>
                          <a:srgbClr val="C00000"/>
                        </a:solidFill>
                      </a:rPr>
                      <a:t>7,2</a:t>
                    </a:r>
                  </a:p>
                </c:rich>
              </c:tx>
              <c:numFmt formatCode="#,##0.0" sourceLinked="0"/>
              <c:spPr/>
              <c:showLegendKey val="0"/>
              <c:showVal val="1"/>
              <c:showCatName val="0"/>
              <c:showSerName val="0"/>
              <c:showPercent val="0"/>
              <c:showBubbleSize val="0"/>
            </c:dLbl>
            <c:numFmt formatCode="#,##0.0" sourceLinked="0"/>
            <c:showLegendKey val="0"/>
            <c:showVal val="0"/>
            <c:showCatName val="0"/>
            <c:showSerName val="0"/>
            <c:showPercent val="0"/>
            <c:showBubbleSize val="0"/>
          </c:dLbls>
          <c:cat>
            <c:strRef>
              <c:f>'Gráfico 47A'!$A$2:$A$22</c:f>
              <c:strCach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 (e) </c:v>
                </c:pt>
                <c:pt idx="20">
                  <c:v>2014 (e) </c:v>
                </c:pt>
              </c:strCache>
            </c:strRef>
          </c:cat>
          <c:val>
            <c:numRef>
              <c:f>'Gráfico 47A'!$D$2:$D$22</c:f>
              <c:numCache>
                <c:formatCode>General</c:formatCode>
                <c:ptCount val="21"/>
                <c:pt idx="4" formatCode="0.000">
                  <c:v>5.3428978998206773</c:v>
                </c:pt>
                <c:pt idx="5" formatCode="0.000">
                  <c:v>4.3770239796462906</c:v>
                </c:pt>
                <c:pt idx="6" formatCode="0.000">
                  <c:v>3.794237776079505</c:v>
                </c:pt>
                <c:pt idx="7" formatCode="0.000">
                  <c:v>3.0612799710126675</c:v>
                </c:pt>
                <c:pt idx="8" formatCode="0.000">
                  <c:v>2.8993645960861949</c:v>
                </c:pt>
                <c:pt idx="9" formatCode="0.000">
                  <c:v>3.2570875808286166</c:v>
                </c:pt>
                <c:pt idx="10" formatCode="0.000">
                  <c:v>3.3792500182829666</c:v>
                </c:pt>
                <c:pt idx="11" formatCode="0.000">
                  <c:v>3.7871035388752645</c:v>
                </c:pt>
                <c:pt idx="12" formatCode="0.000">
                  <c:v>4.5039555387193166</c:v>
                </c:pt>
                <c:pt idx="13" formatCode="0.000">
                  <c:v>5.3805436552512447</c:v>
                </c:pt>
                <c:pt idx="14" formatCode="0.000">
                  <c:v>6.1860798255560594</c:v>
                </c:pt>
                <c:pt idx="15" formatCode="0.000">
                  <c:v>6.0003486645428605</c:v>
                </c:pt>
                <c:pt idx="16" formatCode="0.000">
                  <c:v>5.5758191843975151</c:v>
                </c:pt>
                <c:pt idx="17" formatCode="0.000">
                  <c:v>5.9190707827024216</c:v>
                </c:pt>
                <c:pt idx="18" formatCode="0.000">
                  <c:v>6.6260842981869068</c:v>
                </c:pt>
                <c:pt idx="19" formatCode="0.000">
                  <c:v>6.9169743387029499</c:v>
                </c:pt>
                <c:pt idx="20" formatCode="0.000">
                  <c:v>7.1664734012107116</c:v>
                </c:pt>
              </c:numCache>
            </c:numRef>
          </c:val>
          <c:smooth val="0"/>
        </c:ser>
        <c:ser>
          <c:idx val="0"/>
          <c:order val="2"/>
          <c:tx>
            <c:strRef>
              <c:f>'Gráfico 47A'!$B$1</c:f>
              <c:strCache>
                <c:ptCount val="1"/>
                <c:pt idx="0">
                  <c:v>EC+FNA+Sector solidario</c:v>
                </c:pt>
              </c:strCache>
            </c:strRef>
          </c:tx>
          <c:spPr>
            <a:ln w="25400">
              <a:solidFill>
                <a:srgbClr val="8E9295"/>
              </a:solidFill>
              <a:prstDash val="solid"/>
            </a:ln>
          </c:spPr>
          <c:marker>
            <c:symbol val="none"/>
          </c:marker>
          <c:dPt>
            <c:idx val="14"/>
            <c:bubble3D val="0"/>
          </c:dPt>
          <c:dPt>
            <c:idx val="15"/>
            <c:bubble3D val="0"/>
          </c:dPt>
          <c:dPt>
            <c:idx val="16"/>
            <c:bubble3D val="0"/>
          </c:dPt>
          <c:dPt>
            <c:idx val="17"/>
            <c:bubble3D val="0"/>
          </c:dPt>
          <c:dPt>
            <c:idx val="18"/>
            <c:bubble3D val="0"/>
          </c:dPt>
          <c:dLbls>
            <c:dLbl>
              <c:idx val="18"/>
              <c:layout>
                <c:manualLayout>
                  <c:x val="7.769667680428835E-2"/>
                  <c:y val="-7.3421439060205609E-2"/>
                </c:manualLayout>
              </c:layout>
              <c:tx>
                <c:rich>
                  <a:bodyPr/>
                  <a:lstStyle/>
                  <a:p>
                    <a:r>
                      <a:rPr lang="en-US" sz="1400" b="1">
                        <a:solidFill>
                          <a:srgbClr val="8E9295"/>
                        </a:solidFill>
                      </a:rPr>
                      <a:t>8,0</a:t>
                    </a:r>
                    <a:endParaRPr lang="en-US"/>
                  </a:p>
                </c:rich>
              </c:tx>
              <c:showLegendKey val="0"/>
              <c:showVal val="1"/>
              <c:showCatName val="0"/>
              <c:showSerName val="0"/>
              <c:showPercent val="0"/>
              <c:showBubbleSize val="0"/>
            </c:dLbl>
            <c:numFmt formatCode="#,##0.0" sourceLinked="0"/>
            <c:showLegendKey val="0"/>
            <c:showVal val="0"/>
            <c:showCatName val="0"/>
            <c:showSerName val="0"/>
            <c:showPercent val="0"/>
            <c:showBubbleSize val="0"/>
          </c:dLbls>
          <c:cat>
            <c:strRef>
              <c:f>'Gráfico 47A'!$A$2:$A$22</c:f>
              <c:strCach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 (e) </c:v>
                </c:pt>
                <c:pt idx="20">
                  <c:v>2014 (e) </c:v>
                </c:pt>
              </c:strCache>
            </c:strRef>
          </c:cat>
          <c:val>
            <c:numRef>
              <c:f>'Gráfico 47A'!$B$2:$B$22</c:f>
              <c:numCache>
                <c:formatCode>0.0</c:formatCode>
                <c:ptCount val="21"/>
                <c:pt idx="7">
                  <c:v>3.0612799710126675</c:v>
                </c:pt>
                <c:pt idx="8">
                  <c:v>3.6717477422371885</c:v>
                </c:pt>
                <c:pt idx="9">
                  <c:v>4.0793771158226457</c:v>
                </c:pt>
                <c:pt idx="10">
                  <c:v>4.1520495855440256</c:v>
                </c:pt>
                <c:pt idx="11">
                  <c:v>4.5528529754643099</c:v>
                </c:pt>
                <c:pt idx="12">
                  <c:v>5.2449233969956328</c:v>
                </c:pt>
                <c:pt idx="13">
                  <c:v>6.1214362614817635</c:v>
                </c:pt>
                <c:pt idx="14">
                  <c:v>6.9493260185917602</c:v>
                </c:pt>
                <c:pt idx="15">
                  <c:v>6.7326608323836208</c:v>
                </c:pt>
                <c:pt idx="16">
                  <c:v>6.3897157311021164</c:v>
                </c:pt>
                <c:pt idx="17">
                  <c:v>6.7623444909609418</c:v>
                </c:pt>
                <c:pt idx="18">
                  <c:v>7.4747928076766472</c:v>
                </c:pt>
                <c:pt idx="19">
                  <c:v>7.7731541185142392</c:v>
                </c:pt>
                <c:pt idx="20">
                  <c:v>8.0224196334517615</c:v>
                </c:pt>
              </c:numCache>
            </c:numRef>
          </c:val>
          <c:smooth val="0"/>
        </c:ser>
        <c:dLbls>
          <c:showLegendKey val="0"/>
          <c:showVal val="0"/>
          <c:showCatName val="0"/>
          <c:showSerName val="0"/>
          <c:showPercent val="0"/>
          <c:showBubbleSize val="0"/>
        </c:dLbls>
        <c:marker val="1"/>
        <c:smooth val="0"/>
        <c:axId val="239281152"/>
        <c:axId val="238441536"/>
      </c:lineChart>
      <c:catAx>
        <c:axId val="239281152"/>
        <c:scaling>
          <c:orientation val="minMax"/>
        </c:scaling>
        <c:delete val="0"/>
        <c:axPos val="b"/>
        <c:numFmt formatCode="General" sourceLinked="1"/>
        <c:majorTickMark val="in"/>
        <c:minorTickMark val="none"/>
        <c:tickLblPos val="nextTo"/>
        <c:spPr>
          <a:ln>
            <a:solidFill>
              <a:sysClr val="windowText" lastClr="000000"/>
            </a:solidFill>
          </a:ln>
        </c:spPr>
        <c:txPr>
          <a:bodyPr rot="0" vert="horz"/>
          <a:lstStyle/>
          <a:p>
            <a:pPr>
              <a:defRPr/>
            </a:pPr>
            <a:endParaRPr lang="es-CO"/>
          </a:p>
        </c:txPr>
        <c:crossAx val="238441536"/>
        <c:crosses val="autoZero"/>
        <c:auto val="1"/>
        <c:lblAlgn val="ctr"/>
        <c:lblOffset val="100"/>
        <c:tickLblSkip val="2"/>
        <c:tickMarkSkip val="2"/>
        <c:noMultiLvlLbl val="0"/>
      </c:catAx>
      <c:valAx>
        <c:axId val="238441536"/>
        <c:scaling>
          <c:orientation val="minMax"/>
          <c:min val="0"/>
        </c:scaling>
        <c:delete val="0"/>
        <c:axPos val="l"/>
        <c:title>
          <c:tx>
            <c:rich>
              <a:bodyPr rot="0" vert="horz"/>
              <a:lstStyle/>
              <a:p>
                <a:pPr algn="ctr">
                  <a:defRPr/>
                </a:pPr>
                <a:r>
                  <a:rPr lang="es-CO"/>
                  <a:t>(porcentaje)</a:t>
                </a:r>
              </a:p>
            </c:rich>
          </c:tx>
          <c:layout>
            <c:manualLayout>
              <c:xMode val="edge"/>
              <c:yMode val="edge"/>
              <c:x val="2.2930467024955214E-2"/>
              <c:y val="1.7930324788696567E-2"/>
            </c:manualLayout>
          </c:layout>
          <c:overlay val="0"/>
        </c:title>
        <c:numFmt formatCode="0.0" sourceLinked="0"/>
        <c:majorTickMark val="in"/>
        <c:minorTickMark val="none"/>
        <c:tickLblPos val="nextTo"/>
        <c:spPr>
          <a:ln>
            <a:solidFill>
              <a:sysClr val="windowText" lastClr="000000"/>
            </a:solidFill>
          </a:ln>
        </c:spPr>
        <c:txPr>
          <a:bodyPr rot="0" vert="horz"/>
          <a:lstStyle/>
          <a:p>
            <a:pPr>
              <a:defRPr/>
            </a:pPr>
            <a:endParaRPr lang="es-CO"/>
          </a:p>
        </c:txPr>
        <c:crossAx val="239281152"/>
        <c:crosses val="autoZero"/>
        <c:crossBetween val="between"/>
      </c:valAx>
      <c:spPr>
        <a:noFill/>
        <a:ln w="25400">
          <a:noFill/>
        </a:ln>
      </c:spPr>
    </c:plotArea>
    <c:legend>
      <c:legendPos val="b"/>
      <c:layout>
        <c:manualLayout>
          <c:xMode val="edge"/>
          <c:yMode val="edge"/>
          <c:x val="0.1982514685664292"/>
          <c:y val="0.92563552903904622"/>
          <c:w val="0.66555708314238493"/>
          <c:h val="5.6261634696543987E-2"/>
        </c:manualLayout>
      </c:layout>
      <c:overlay val="0"/>
    </c:legend>
    <c:plotVisOnly val="1"/>
    <c:dispBlanksAs val="gap"/>
    <c:showDLblsOverMax val="0"/>
  </c:chart>
  <c:spPr>
    <a:noFill/>
    <a:ln>
      <a:noFill/>
    </a:ln>
  </c:spPr>
  <c:txPr>
    <a:bodyPr/>
    <a:lstStyle/>
    <a:p>
      <a:pPr>
        <a:defRPr sz="1400" b="0" i="0" u="none" strike="noStrike" baseline="0">
          <a:solidFill>
            <a:srgbClr val="000000"/>
          </a:solidFill>
          <a:latin typeface="ZapfHumnst BT" panose="020B0502050508020304" pitchFamily="34" charset="0"/>
          <a:ea typeface="ZapfHumnst BT"/>
          <a:cs typeface="Times New Roman" pitchFamily="18" charset="0"/>
        </a:defRPr>
      </a:pPr>
      <a:endParaRPr lang="es-CO"/>
    </a:p>
  </c:txPr>
  <c:printSettings>
    <c:headerFooter/>
    <c:pageMargins b="0.75000000000001332" l="0.70000000000000062" r="0.70000000000000062" t="0.7500000000000133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346388888888876E-2"/>
          <c:y val="9.7969212962963001E-2"/>
          <c:w val="0.88081975864128093"/>
          <c:h val="0.6989718686045302"/>
        </c:manualLayout>
      </c:layout>
      <c:lineChart>
        <c:grouping val="standard"/>
        <c:varyColors val="0"/>
        <c:ser>
          <c:idx val="1"/>
          <c:order val="0"/>
          <c:tx>
            <c:strRef>
              <c:f>'Gráfico 47B'!$C$1</c:f>
              <c:strCache>
                <c:ptCount val="1"/>
                <c:pt idx="0">
                  <c:v>EC</c:v>
                </c:pt>
              </c:strCache>
            </c:strRef>
          </c:tx>
          <c:spPr>
            <a:ln w="25400">
              <a:solidFill>
                <a:srgbClr val="C00000"/>
              </a:solidFill>
              <a:prstDash val="solid"/>
            </a:ln>
          </c:spPr>
          <c:marker>
            <c:symbol val="none"/>
          </c:marker>
          <c:dPt>
            <c:idx val="14"/>
            <c:bubble3D val="0"/>
          </c:dPt>
          <c:dPt>
            <c:idx val="15"/>
            <c:bubble3D val="0"/>
          </c:dPt>
          <c:dPt>
            <c:idx val="16"/>
            <c:bubble3D val="0"/>
          </c:dPt>
          <c:dPt>
            <c:idx val="17"/>
            <c:bubble3D val="0"/>
          </c:dPt>
          <c:dPt>
            <c:idx val="18"/>
            <c:bubble3D val="0"/>
          </c:dPt>
          <c:dLbls>
            <c:dLbl>
              <c:idx val="20"/>
              <c:layout>
                <c:manualLayout>
                  <c:x val="0"/>
                  <c:y val="4.405286343612335E-2"/>
                </c:manualLayout>
              </c:layout>
              <c:showLegendKey val="0"/>
              <c:showVal val="1"/>
              <c:showCatName val="0"/>
              <c:showSerName val="0"/>
              <c:showPercent val="0"/>
              <c:showBubbleSize val="0"/>
            </c:dLbl>
            <c:numFmt formatCode="#,##0.0" sourceLinked="0"/>
            <c:txPr>
              <a:bodyPr/>
              <a:lstStyle/>
              <a:p>
                <a:pPr>
                  <a:defRPr b="1">
                    <a:solidFill>
                      <a:srgbClr val="C00000"/>
                    </a:solidFill>
                  </a:defRPr>
                </a:pPr>
                <a:endParaRPr lang="es-CO"/>
              </a:p>
            </c:txPr>
            <c:showLegendKey val="0"/>
            <c:showVal val="0"/>
            <c:showCatName val="0"/>
            <c:showSerName val="0"/>
            <c:showPercent val="0"/>
            <c:showBubbleSize val="0"/>
          </c:dLbls>
          <c:cat>
            <c:strRef>
              <c:f>'Gráfico 47B'!$A$2:$A$22</c:f>
              <c:strCach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 (e) </c:v>
                </c:pt>
                <c:pt idx="20">
                  <c:v>2014 (e) </c:v>
                </c:pt>
              </c:strCache>
            </c:strRef>
          </c:cat>
          <c:val>
            <c:numRef>
              <c:f>'Gráfico 47B'!$C$2:$C$22</c:f>
              <c:numCache>
                <c:formatCode>_(* #,##0.00_);_(* \(#,##0.00\);_(* "-"??_);_(@_)</c:formatCode>
                <c:ptCount val="21"/>
                <c:pt idx="0">
                  <c:v>2.8135706270784304</c:v>
                </c:pt>
                <c:pt idx="1">
                  <c:v>3.6965127686094603</c:v>
                </c:pt>
                <c:pt idx="2">
                  <c:v>4.2288553642535165</c:v>
                </c:pt>
                <c:pt idx="3">
                  <c:v>4.0831012023381179</c:v>
                </c:pt>
                <c:pt idx="4">
                  <c:v>4.6724580685385844</c:v>
                </c:pt>
                <c:pt idx="5">
                  <c:v>3.9468536819882085</c:v>
                </c:pt>
                <c:pt idx="6">
                  <c:v>2.5112918797514969</c:v>
                </c:pt>
                <c:pt idx="7">
                  <c:v>1.9375237281322839</c:v>
                </c:pt>
                <c:pt idx="8">
                  <c:v>1.6674442868196546</c:v>
                </c:pt>
                <c:pt idx="9">
                  <c:v>1.5349103823790693</c:v>
                </c:pt>
                <c:pt idx="10">
                  <c:v>1.2786802613132437</c:v>
                </c:pt>
                <c:pt idx="11">
                  <c:v>1.0687804229910516</c:v>
                </c:pt>
                <c:pt idx="12">
                  <c:v>0.94670705952099554</c:v>
                </c:pt>
                <c:pt idx="13">
                  <c:v>0.93953666399087665</c:v>
                </c:pt>
                <c:pt idx="14">
                  <c:v>1.1112240670410014</c:v>
                </c:pt>
                <c:pt idx="15">
                  <c:v>1.0536054867236113</c:v>
                </c:pt>
                <c:pt idx="16">
                  <c:v>1.0936176507024431</c:v>
                </c:pt>
                <c:pt idx="17">
                  <c:v>1.1935692074028863</c:v>
                </c:pt>
                <c:pt idx="18">
                  <c:v>1.2623310034084485</c:v>
                </c:pt>
                <c:pt idx="19">
                  <c:v>1.3230824080538461</c:v>
                </c:pt>
                <c:pt idx="20">
                  <c:v>1.4860859365924362</c:v>
                </c:pt>
              </c:numCache>
            </c:numRef>
          </c:val>
          <c:smooth val="0"/>
        </c:ser>
        <c:ser>
          <c:idx val="2"/>
          <c:order val="1"/>
          <c:tx>
            <c:strRef>
              <c:f>'Gráfico 47B'!$D$1</c:f>
              <c:strCache>
                <c:ptCount val="1"/>
                <c:pt idx="0">
                  <c:v>EC+FNA</c:v>
                </c:pt>
              </c:strCache>
            </c:strRef>
          </c:tx>
          <c:spPr>
            <a:ln w="25400">
              <a:solidFill>
                <a:srgbClr val="FFC000"/>
              </a:solidFill>
            </a:ln>
          </c:spPr>
          <c:marker>
            <c:symbol val="none"/>
          </c:marker>
          <c:dLbls>
            <c:dLbl>
              <c:idx val="20"/>
              <c:layout/>
              <c:showLegendKey val="0"/>
              <c:showVal val="1"/>
              <c:showCatName val="0"/>
              <c:showSerName val="0"/>
              <c:showPercent val="0"/>
              <c:showBubbleSize val="0"/>
            </c:dLbl>
            <c:numFmt formatCode="#,##0.0" sourceLinked="0"/>
            <c:txPr>
              <a:bodyPr/>
              <a:lstStyle/>
              <a:p>
                <a:pPr>
                  <a:defRPr b="1">
                    <a:solidFill>
                      <a:srgbClr val="FFC000"/>
                    </a:solidFill>
                  </a:defRPr>
                </a:pPr>
                <a:endParaRPr lang="es-CO"/>
              </a:p>
            </c:txPr>
            <c:showLegendKey val="0"/>
            <c:showVal val="0"/>
            <c:showCatName val="0"/>
            <c:showSerName val="0"/>
            <c:showPercent val="0"/>
            <c:showBubbleSize val="0"/>
          </c:dLbls>
          <c:cat>
            <c:strRef>
              <c:f>'Gráfico 47B'!$A$2:$A$22</c:f>
              <c:strCach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 (e) </c:v>
                </c:pt>
                <c:pt idx="20">
                  <c:v>2014 (e) </c:v>
                </c:pt>
              </c:strCache>
            </c:strRef>
          </c:cat>
          <c:val>
            <c:numRef>
              <c:f>'Gráfico 47B'!$D$2:$D$22</c:f>
              <c:numCache>
                <c:formatCode>_(* #,##0.00_);_(* \(#,##0.00\);_(* "-"??_);_(@_)</c:formatCode>
                <c:ptCount val="21"/>
                <c:pt idx="4">
                  <c:v>4.7357058407437664</c:v>
                </c:pt>
                <c:pt idx="5">
                  <c:v>4.0477118600432469</c:v>
                </c:pt>
                <c:pt idx="6">
                  <c:v>2.6200530477632484</c:v>
                </c:pt>
                <c:pt idx="7">
                  <c:v>2.0977871703873525</c:v>
                </c:pt>
                <c:pt idx="8">
                  <c:v>1.8011718727846606</c:v>
                </c:pt>
                <c:pt idx="9">
                  <c:v>1.6541150762846193</c:v>
                </c:pt>
                <c:pt idx="10">
                  <c:v>1.3829640356866093</c:v>
                </c:pt>
                <c:pt idx="11">
                  <c:v>1.165021116812061</c:v>
                </c:pt>
                <c:pt idx="12">
                  <c:v>1.0434755649109815</c:v>
                </c:pt>
                <c:pt idx="13">
                  <c:v>1.0287067496396105</c:v>
                </c:pt>
                <c:pt idx="14">
                  <c:v>1.2055399159221716</c:v>
                </c:pt>
                <c:pt idx="15">
                  <c:v>1.156351779810314</c:v>
                </c:pt>
                <c:pt idx="16">
                  <c:v>1.2024569901727129</c:v>
                </c:pt>
                <c:pt idx="17">
                  <c:v>1.3128002522397484</c:v>
                </c:pt>
                <c:pt idx="18">
                  <c:v>1.395061668003664</c:v>
                </c:pt>
                <c:pt idx="19">
                  <c:v>1.4713183247044839</c:v>
                </c:pt>
                <c:pt idx="20">
                  <c:v>1.6413739090065351</c:v>
                </c:pt>
              </c:numCache>
            </c:numRef>
          </c:val>
          <c:smooth val="0"/>
        </c:ser>
        <c:ser>
          <c:idx val="0"/>
          <c:order val="2"/>
          <c:tx>
            <c:strRef>
              <c:f>'Gráfico 47B'!$B$1</c:f>
              <c:strCache>
                <c:ptCount val="1"/>
                <c:pt idx="0">
                  <c:v>EC+FNA+Sector solidario</c:v>
                </c:pt>
              </c:strCache>
            </c:strRef>
          </c:tx>
          <c:spPr>
            <a:ln w="25400">
              <a:solidFill>
                <a:srgbClr val="8E9295"/>
              </a:solidFill>
              <a:prstDash val="solid"/>
            </a:ln>
          </c:spPr>
          <c:marker>
            <c:symbol val="none"/>
          </c:marker>
          <c:dPt>
            <c:idx val="14"/>
            <c:bubble3D val="0"/>
          </c:dPt>
          <c:dPt>
            <c:idx val="15"/>
            <c:bubble3D val="0"/>
          </c:dPt>
          <c:dPt>
            <c:idx val="16"/>
            <c:bubble3D val="0"/>
          </c:dPt>
          <c:dPt>
            <c:idx val="17"/>
            <c:bubble3D val="0"/>
          </c:dPt>
          <c:dPt>
            <c:idx val="18"/>
            <c:bubble3D val="0"/>
          </c:dPt>
          <c:dLbls>
            <c:dLbl>
              <c:idx val="20"/>
              <c:layout>
                <c:manualLayout>
                  <c:x val="0"/>
                  <c:y val="-5.2863436123348019E-2"/>
                </c:manualLayout>
              </c:layout>
              <c:showLegendKey val="0"/>
              <c:showVal val="1"/>
              <c:showCatName val="0"/>
              <c:showSerName val="0"/>
              <c:showPercent val="0"/>
              <c:showBubbleSize val="0"/>
            </c:dLbl>
            <c:numFmt formatCode="#,##0.0" sourceLinked="0"/>
            <c:txPr>
              <a:bodyPr/>
              <a:lstStyle/>
              <a:p>
                <a:pPr>
                  <a:defRPr b="1">
                    <a:solidFill>
                      <a:schemeClr val="bg1">
                        <a:lumMod val="50000"/>
                      </a:schemeClr>
                    </a:solidFill>
                  </a:defRPr>
                </a:pPr>
                <a:endParaRPr lang="es-CO"/>
              </a:p>
            </c:txPr>
            <c:showLegendKey val="0"/>
            <c:showVal val="0"/>
            <c:showCatName val="0"/>
            <c:showSerName val="0"/>
            <c:showPercent val="0"/>
            <c:showBubbleSize val="0"/>
          </c:dLbls>
          <c:cat>
            <c:strRef>
              <c:f>'Gráfico 47B'!$A$2:$A$22</c:f>
              <c:strCach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 (e) </c:v>
                </c:pt>
                <c:pt idx="20">
                  <c:v>2014 (e) </c:v>
                </c:pt>
              </c:strCache>
            </c:strRef>
          </c:cat>
          <c:val>
            <c:numRef>
              <c:f>'Gráfico 47B'!$B$2:$B$22</c:f>
              <c:numCache>
                <c:formatCode>_(* #,##0.00_);_(* \(#,##0.00\);_(* "-"??_);_(@_)</c:formatCode>
                <c:ptCount val="21"/>
                <c:pt idx="8">
                  <c:v>1.8170618552723636</c:v>
                </c:pt>
                <c:pt idx="9">
                  <c:v>1.6729628704240929</c:v>
                </c:pt>
                <c:pt idx="10">
                  <c:v>1.4031896579849696</c:v>
                </c:pt>
                <c:pt idx="11">
                  <c:v>1.1846882961997662</c:v>
                </c:pt>
                <c:pt idx="12">
                  <c:v>1.0641247599733106</c:v>
                </c:pt>
                <c:pt idx="13">
                  <c:v>1.0489929034728935</c:v>
                </c:pt>
                <c:pt idx="14">
                  <c:v>1.2269601922547981</c:v>
                </c:pt>
                <c:pt idx="15">
                  <c:v>1.1766314431498142</c:v>
                </c:pt>
                <c:pt idx="16">
                  <c:v>1.222956196401739</c:v>
                </c:pt>
                <c:pt idx="17">
                  <c:v>1.3340942380788561</c:v>
                </c:pt>
                <c:pt idx="18">
                  <c:v>1.4184240696636519</c:v>
                </c:pt>
                <c:pt idx="19">
                  <c:v>1.4959500367139282</c:v>
                </c:pt>
                <c:pt idx="20">
                  <c:v>1.6661863290547307</c:v>
                </c:pt>
              </c:numCache>
            </c:numRef>
          </c:val>
          <c:smooth val="0"/>
        </c:ser>
        <c:dLbls>
          <c:showLegendKey val="0"/>
          <c:showVal val="0"/>
          <c:showCatName val="0"/>
          <c:showSerName val="0"/>
          <c:showPercent val="0"/>
          <c:showBubbleSize val="0"/>
        </c:dLbls>
        <c:marker val="1"/>
        <c:smooth val="0"/>
        <c:axId val="239583744"/>
        <c:axId val="238313472"/>
      </c:lineChart>
      <c:catAx>
        <c:axId val="239583744"/>
        <c:scaling>
          <c:orientation val="minMax"/>
        </c:scaling>
        <c:delete val="0"/>
        <c:axPos val="b"/>
        <c:numFmt formatCode="General" sourceLinked="1"/>
        <c:majorTickMark val="in"/>
        <c:minorTickMark val="none"/>
        <c:tickLblPos val="nextTo"/>
        <c:spPr>
          <a:ln>
            <a:solidFill>
              <a:sysClr val="windowText" lastClr="000000"/>
            </a:solidFill>
          </a:ln>
        </c:spPr>
        <c:txPr>
          <a:bodyPr rot="0" vert="horz"/>
          <a:lstStyle/>
          <a:p>
            <a:pPr>
              <a:defRPr/>
            </a:pPr>
            <a:endParaRPr lang="es-CO"/>
          </a:p>
        </c:txPr>
        <c:crossAx val="238313472"/>
        <c:crosses val="autoZero"/>
        <c:auto val="1"/>
        <c:lblAlgn val="ctr"/>
        <c:lblOffset val="100"/>
        <c:tickLblSkip val="2"/>
        <c:tickMarkSkip val="2"/>
        <c:noMultiLvlLbl val="0"/>
      </c:catAx>
      <c:valAx>
        <c:axId val="238313472"/>
        <c:scaling>
          <c:orientation val="minMax"/>
          <c:min val="0"/>
        </c:scaling>
        <c:delete val="0"/>
        <c:axPos val="l"/>
        <c:title>
          <c:tx>
            <c:rich>
              <a:bodyPr rot="0" vert="horz"/>
              <a:lstStyle/>
              <a:p>
                <a:pPr algn="ctr">
                  <a:defRPr/>
                </a:pPr>
                <a:r>
                  <a:rPr lang="es-CO"/>
                  <a:t>(porcentaje)</a:t>
                </a:r>
              </a:p>
            </c:rich>
          </c:tx>
          <c:layout>
            <c:manualLayout>
              <c:xMode val="edge"/>
              <c:yMode val="edge"/>
              <c:x val="2.2930467024955214E-2"/>
              <c:y val="1.7930324788696567E-2"/>
            </c:manualLayout>
          </c:layout>
          <c:overlay val="0"/>
        </c:title>
        <c:numFmt formatCode="0.0" sourceLinked="0"/>
        <c:majorTickMark val="in"/>
        <c:minorTickMark val="none"/>
        <c:tickLblPos val="nextTo"/>
        <c:spPr>
          <a:ln>
            <a:solidFill>
              <a:sysClr val="windowText" lastClr="000000"/>
            </a:solidFill>
          </a:ln>
        </c:spPr>
        <c:txPr>
          <a:bodyPr rot="0" vert="horz"/>
          <a:lstStyle/>
          <a:p>
            <a:pPr>
              <a:defRPr/>
            </a:pPr>
            <a:endParaRPr lang="es-CO"/>
          </a:p>
        </c:txPr>
        <c:crossAx val="239583744"/>
        <c:crosses val="autoZero"/>
        <c:crossBetween val="between"/>
      </c:valAx>
      <c:spPr>
        <a:noFill/>
        <a:ln w="25400">
          <a:noFill/>
        </a:ln>
      </c:spPr>
    </c:plotArea>
    <c:legend>
      <c:legendPos val="b"/>
      <c:layout>
        <c:manualLayout>
          <c:xMode val="edge"/>
          <c:yMode val="edge"/>
          <c:x val="0.1982514685664292"/>
          <c:y val="0.92563552903904622"/>
          <c:w val="0.63204738296601815"/>
          <c:h val="5.6261634696543987E-2"/>
        </c:manualLayout>
      </c:layout>
      <c:overlay val="0"/>
    </c:legend>
    <c:plotVisOnly val="1"/>
    <c:dispBlanksAs val="gap"/>
    <c:showDLblsOverMax val="0"/>
  </c:chart>
  <c:spPr>
    <a:noFill/>
    <a:ln>
      <a:noFill/>
    </a:ln>
  </c:spPr>
  <c:txPr>
    <a:bodyPr/>
    <a:lstStyle/>
    <a:p>
      <a:pPr>
        <a:defRPr sz="1400" b="0" i="0" u="none" strike="noStrike" baseline="0">
          <a:solidFill>
            <a:srgbClr val="000000"/>
          </a:solidFill>
          <a:latin typeface="ZapfHumnst BT" panose="020B0502050508020304" pitchFamily="34" charset="0"/>
          <a:ea typeface="ZapfHumnst BT"/>
          <a:cs typeface="Times New Roman" pitchFamily="18" charset="0"/>
        </a:defRPr>
      </a:pPr>
      <a:endParaRPr lang="es-CO"/>
    </a:p>
  </c:txPr>
  <c:printSettings>
    <c:headerFooter/>
    <c:pageMargins b="0.75000000000001332" l="0.70000000000000062" r="0.70000000000000062" t="0.7500000000000133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46379604647323E-2"/>
          <c:y val="9.9496013702512542E-2"/>
          <c:w val="0.84061791666666663"/>
          <c:h val="0.678257870370371"/>
        </c:manualLayout>
      </c:layout>
      <c:lineChart>
        <c:grouping val="standard"/>
        <c:varyColors val="0"/>
        <c:ser>
          <c:idx val="0"/>
          <c:order val="0"/>
          <c:tx>
            <c:strRef>
              <c:f>'Gráfico 48'!$B$1</c:f>
              <c:strCache>
                <c:ptCount val="1"/>
                <c:pt idx="0">
                  <c:v>Índice de expectativas de los consumidores</c:v>
                </c:pt>
              </c:strCache>
            </c:strRef>
          </c:tx>
          <c:spPr>
            <a:ln>
              <a:solidFill>
                <a:srgbClr val="9E0000"/>
              </a:solidFill>
            </a:ln>
          </c:spPr>
          <c:marker>
            <c:symbol val="none"/>
          </c:marker>
          <c:cat>
            <c:numRef>
              <c:f>'Gráfico 48'!$A$2:$A$240</c:f>
              <c:numCache>
                <c:formatCode>mmm\-yy</c:formatCode>
                <c:ptCount val="239"/>
                <c:pt idx="0">
                  <c:v>37226</c:v>
                </c:pt>
                <c:pt idx="1">
                  <c:v>37257</c:v>
                </c:pt>
                <c:pt idx="2">
                  <c:v>37288</c:v>
                </c:pt>
                <c:pt idx="3">
                  <c:v>37316</c:v>
                </c:pt>
                <c:pt idx="4">
                  <c:v>37347</c:v>
                </c:pt>
                <c:pt idx="5">
                  <c:v>37377</c:v>
                </c:pt>
                <c:pt idx="6">
                  <c:v>37408</c:v>
                </c:pt>
                <c:pt idx="7">
                  <c:v>37438</c:v>
                </c:pt>
                <c:pt idx="8">
                  <c:v>37469</c:v>
                </c:pt>
                <c:pt idx="9">
                  <c:v>37500</c:v>
                </c:pt>
                <c:pt idx="10">
                  <c:v>37530</c:v>
                </c:pt>
                <c:pt idx="11">
                  <c:v>37561</c:v>
                </c:pt>
                <c:pt idx="12">
                  <c:v>37591</c:v>
                </c:pt>
                <c:pt idx="13">
                  <c:v>37622</c:v>
                </c:pt>
                <c:pt idx="14">
                  <c:v>37653</c:v>
                </c:pt>
                <c:pt idx="15">
                  <c:v>37681</c:v>
                </c:pt>
                <c:pt idx="16">
                  <c:v>37712</c:v>
                </c:pt>
                <c:pt idx="17">
                  <c:v>37742</c:v>
                </c:pt>
                <c:pt idx="18">
                  <c:v>37773</c:v>
                </c:pt>
                <c:pt idx="19">
                  <c:v>37803</c:v>
                </c:pt>
                <c:pt idx="20">
                  <c:v>37834</c:v>
                </c:pt>
                <c:pt idx="21">
                  <c:v>37865</c:v>
                </c:pt>
                <c:pt idx="22">
                  <c:v>37895</c:v>
                </c:pt>
                <c:pt idx="23">
                  <c:v>37926</c:v>
                </c:pt>
                <c:pt idx="24">
                  <c:v>37956</c:v>
                </c:pt>
                <c:pt idx="25">
                  <c:v>37987</c:v>
                </c:pt>
                <c:pt idx="26">
                  <c:v>38018</c:v>
                </c:pt>
                <c:pt idx="27">
                  <c:v>38047</c:v>
                </c:pt>
                <c:pt idx="28">
                  <c:v>38078</c:v>
                </c:pt>
                <c:pt idx="29">
                  <c:v>38108</c:v>
                </c:pt>
                <c:pt idx="30">
                  <c:v>38139</c:v>
                </c:pt>
                <c:pt idx="31">
                  <c:v>38169</c:v>
                </c:pt>
                <c:pt idx="32">
                  <c:v>38200</c:v>
                </c:pt>
                <c:pt idx="33">
                  <c:v>38231</c:v>
                </c:pt>
                <c:pt idx="34">
                  <c:v>38261</c:v>
                </c:pt>
                <c:pt idx="35">
                  <c:v>38292</c:v>
                </c:pt>
                <c:pt idx="36">
                  <c:v>38322</c:v>
                </c:pt>
                <c:pt idx="37">
                  <c:v>38353</c:v>
                </c:pt>
                <c:pt idx="38">
                  <c:v>38384</c:v>
                </c:pt>
                <c:pt idx="39">
                  <c:v>38412</c:v>
                </c:pt>
                <c:pt idx="40">
                  <c:v>38443</c:v>
                </c:pt>
                <c:pt idx="41">
                  <c:v>38473</c:v>
                </c:pt>
                <c:pt idx="42">
                  <c:v>38504</c:v>
                </c:pt>
                <c:pt idx="43">
                  <c:v>38534</c:v>
                </c:pt>
                <c:pt idx="44">
                  <c:v>38565</c:v>
                </c:pt>
                <c:pt idx="45">
                  <c:v>38596</c:v>
                </c:pt>
                <c:pt idx="46">
                  <c:v>38626</c:v>
                </c:pt>
                <c:pt idx="47">
                  <c:v>38657</c:v>
                </c:pt>
                <c:pt idx="48">
                  <c:v>38687</c:v>
                </c:pt>
                <c:pt idx="49">
                  <c:v>38718</c:v>
                </c:pt>
                <c:pt idx="50">
                  <c:v>38749</c:v>
                </c:pt>
                <c:pt idx="51">
                  <c:v>38777</c:v>
                </c:pt>
                <c:pt idx="52">
                  <c:v>38808</c:v>
                </c:pt>
                <c:pt idx="53">
                  <c:v>38838</c:v>
                </c:pt>
                <c:pt idx="54">
                  <c:v>38869</c:v>
                </c:pt>
                <c:pt idx="55">
                  <c:v>38899</c:v>
                </c:pt>
                <c:pt idx="56">
                  <c:v>38930</c:v>
                </c:pt>
                <c:pt idx="57">
                  <c:v>38961</c:v>
                </c:pt>
                <c:pt idx="58">
                  <c:v>38991</c:v>
                </c:pt>
                <c:pt idx="59">
                  <c:v>39022</c:v>
                </c:pt>
                <c:pt idx="60">
                  <c:v>39052</c:v>
                </c:pt>
                <c:pt idx="61">
                  <c:v>39083</c:v>
                </c:pt>
                <c:pt idx="62">
                  <c:v>39114</c:v>
                </c:pt>
                <c:pt idx="63">
                  <c:v>39142</c:v>
                </c:pt>
                <c:pt idx="64">
                  <c:v>39173</c:v>
                </c:pt>
                <c:pt idx="65">
                  <c:v>39203</c:v>
                </c:pt>
                <c:pt idx="66">
                  <c:v>39234</c:v>
                </c:pt>
                <c:pt idx="67">
                  <c:v>39264</c:v>
                </c:pt>
                <c:pt idx="68">
                  <c:v>39295</c:v>
                </c:pt>
                <c:pt idx="69">
                  <c:v>39326</c:v>
                </c:pt>
                <c:pt idx="70">
                  <c:v>39356</c:v>
                </c:pt>
                <c:pt idx="71">
                  <c:v>39387</c:v>
                </c:pt>
                <c:pt idx="72">
                  <c:v>39417</c:v>
                </c:pt>
                <c:pt idx="73">
                  <c:v>39448</c:v>
                </c:pt>
                <c:pt idx="74">
                  <c:v>39479</c:v>
                </c:pt>
                <c:pt idx="75">
                  <c:v>39508</c:v>
                </c:pt>
                <c:pt idx="76">
                  <c:v>39539</c:v>
                </c:pt>
                <c:pt idx="77">
                  <c:v>39569</c:v>
                </c:pt>
                <c:pt idx="78">
                  <c:v>39600</c:v>
                </c:pt>
                <c:pt idx="79">
                  <c:v>39630</c:v>
                </c:pt>
                <c:pt idx="80">
                  <c:v>39661</c:v>
                </c:pt>
                <c:pt idx="81">
                  <c:v>39692</c:v>
                </c:pt>
                <c:pt idx="82">
                  <c:v>39722</c:v>
                </c:pt>
                <c:pt idx="83">
                  <c:v>39753</c:v>
                </c:pt>
                <c:pt idx="84">
                  <c:v>39783</c:v>
                </c:pt>
                <c:pt idx="85">
                  <c:v>39814</c:v>
                </c:pt>
                <c:pt idx="86">
                  <c:v>39845</c:v>
                </c:pt>
                <c:pt idx="87">
                  <c:v>39873</c:v>
                </c:pt>
                <c:pt idx="88">
                  <c:v>39904</c:v>
                </c:pt>
                <c:pt idx="89">
                  <c:v>39934</c:v>
                </c:pt>
                <c:pt idx="90">
                  <c:v>39965</c:v>
                </c:pt>
                <c:pt idx="91">
                  <c:v>39995</c:v>
                </c:pt>
                <c:pt idx="92">
                  <c:v>40026</c:v>
                </c:pt>
                <c:pt idx="93">
                  <c:v>40057</c:v>
                </c:pt>
                <c:pt idx="94">
                  <c:v>40087</c:v>
                </c:pt>
                <c:pt idx="95">
                  <c:v>40118</c:v>
                </c:pt>
                <c:pt idx="96">
                  <c:v>40148</c:v>
                </c:pt>
                <c:pt idx="97">
                  <c:v>40179</c:v>
                </c:pt>
                <c:pt idx="98">
                  <c:v>40210</c:v>
                </c:pt>
                <c:pt idx="99">
                  <c:v>40238</c:v>
                </c:pt>
                <c:pt idx="100">
                  <c:v>40269</c:v>
                </c:pt>
                <c:pt idx="101">
                  <c:v>40299</c:v>
                </c:pt>
                <c:pt idx="102">
                  <c:v>40330</c:v>
                </c:pt>
                <c:pt idx="103">
                  <c:v>40360</c:v>
                </c:pt>
                <c:pt idx="104">
                  <c:v>40391</c:v>
                </c:pt>
                <c:pt idx="105">
                  <c:v>40422</c:v>
                </c:pt>
                <c:pt idx="106">
                  <c:v>40452</c:v>
                </c:pt>
                <c:pt idx="107">
                  <c:v>40483</c:v>
                </c:pt>
                <c:pt idx="108">
                  <c:v>40513</c:v>
                </c:pt>
                <c:pt idx="109">
                  <c:v>40544</c:v>
                </c:pt>
                <c:pt idx="110">
                  <c:v>40575</c:v>
                </c:pt>
                <c:pt idx="111">
                  <c:v>40603</c:v>
                </c:pt>
                <c:pt idx="112">
                  <c:v>40634</c:v>
                </c:pt>
                <c:pt idx="113">
                  <c:v>40664</c:v>
                </c:pt>
                <c:pt idx="114">
                  <c:v>40695</c:v>
                </c:pt>
                <c:pt idx="115">
                  <c:v>40725</c:v>
                </c:pt>
                <c:pt idx="116">
                  <c:v>40756</c:v>
                </c:pt>
                <c:pt idx="117">
                  <c:v>40787</c:v>
                </c:pt>
                <c:pt idx="118">
                  <c:v>40817</c:v>
                </c:pt>
                <c:pt idx="119">
                  <c:v>40848</c:v>
                </c:pt>
                <c:pt idx="120">
                  <c:v>40878</c:v>
                </c:pt>
                <c:pt idx="121">
                  <c:v>40909</c:v>
                </c:pt>
                <c:pt idx="122">
                  <c:v>40940</c:v>
                </c:pt>
                <c:pt idx="123">
                  <c:v>40969</c:v>
                </c:pt>
                <c:pt idx="124">
                  <c:v>41000</c:v>
                </c:pt>
                <c:pt idx="125">
                  <c:v>41030</c:v>
                </c:pt>
                <c:pt idx="126">
                  <c:v>41061</c:v>
                </c:pt>
                <c:pt idx="127">
                  <c:v>41091</c:v>
                </c:pt>
                <c:pt idx="128">
                  <c:v>41122</c:v>
                </c:pt>
                <c:pt idx="129">
                  <c:v>41153</c:v>
                </c:pt>
                <c:pt idx="130">
                  <c:v>41183</c:v>
                </c:pt>
                <c:pt idx="131">
                  <c:v>41214</c:v>
                </c:pt>
                <c:pt idx="132">
                  <c:v>41244</c:v>
                </c:pt>
                <c:pt idx="133">
                  <c:v>41275</c:v>
                </c:pt>
                <c:pt idx="134" formatCode="[$-C0A]mmm\-yy;@">
                  <c:v>41306</c:v>
                </c:pt>
                <c:pt idx="135" formatCode="[$-C0A]mmm\-yy;@">
                  <c:v>41334</c:v>
                </c:pt>
                <c:pt idx="136" formatCode="[$-C0A]mmm\-yy;@">
                  <c:v>41365</c:v>
                </c:pt>
                <c:pt idx="137" formatCode="[$-C0A]mmm\-yy;@">
                  <c:v>41395</c:v>
                </c:pt>
                <c:pt idx="138" formatCode="[$-C0A]mmm\-yy;@">
                  <c:v>41426</c:v>
                </c:pt>
                <c:pt idx="139" formatCode="[$-C0A]mmm\-yy;@">
                  <c:v>41456</c:v>
                </c:pt>
                <c:pt idx="140" formatCode="[$-C0A]mmm\-yy;@">
                  <c:v>41487</c:v>
                </c:pt>
                <c:pt idx="141" formatCode="[$-C0A]mmm\-yy;@">
                  <c:v>41518</c:v>
                </c:pt>
                <c:pt idx="142" formatCode="[$-C0A]mmm\-yy;@">
                  <c:v>41548</c:v>
                </c:pt>
                <c:pt idx="143" formatCode="[$-C0A]mmm\-yy;@">
                  <c:v>41579</c:v>
                </c:pt>
                <c:pt idx="144" formatCode="[$-C0A]mmm\-yy;@">
                  <c:v>41609</c:v>
                </c:pt>
                <c:pt idx="145">
                  <c:v>41640</c:v>
                </c:pt>
                <c:pt idx="146" formatCode="[$-C0A]mmm\-yy;@">
                  <c:v>41671</c:v>
                </c:pt>
                <c:pt idx="147" formatCode="[$-C0A]mmm\-yy;@">
                  <c:v>41699</c:v>
                </c:pt>
                <c:pt idx="148" formatCode="[$-C0A]mmm\-yy;@">
                  <c:v>41730</c:v>
                </c:pt>
                <c:pt idx="149" formatCode="[$-C0A]mmm\-yy;@">
                  <c:v>41760</c:v>
                </c:pt>
                <c:pt idx="150" formatCode="[$-C0A]mmm\-yy;@">
                  <c:v>41791</c:v>
                </c:pt>
                <c:pt idx="151" formatCode="[$-C0A]mmm\-yy;@">
                  <c:v>41821</c:v>
                </c:pt>
                <c:pt idx="152" formatCode="[$-C0A]mmm\-yy;@">
                  <c:v>41852</c:v>
                </c:pt>
                <c:pt idx="153" formatCode="[$-C0A]mmm\-yy;@">
                  <c:v>41883</c:v>
                </c:pt>
                <c:pt idx="154" formatCode="[$-C0A]mmm\-yy;@">
                  <c:v>41913</c:v>
                </c:pt>
                <c:pt idx="155" formatCode="[$-C0A]mmm\-yy;@">
                  <c:v>41944</c:v>
                </c:pt>
                <c:pt idx="156" formatCode="[$-C0A]mmm\-yy;@">
                  <c:v>41974</c:v>
                </c:pt>
                <c:pt idx="157" formatCode="[$-C0A]mmm\-yy;@">
                  <c:v>42005</c:v>
                </c:pt>
              </c:numCache>
            </c:numRef>
          </c:cat>
          <c:val>
            <c:numRef>
              <c:f>'Gráfico 48'!$B$2:$B$240</c:f>
              <c:numCache>
                <c:formatCode>0.0</c:formatCode>
                <c:ptCount val="239"/>
                <c:pt idx="0">
                  <c:v>-0.17000000000000171</c:v>
                </c:pt>
                <c:pt idx="1">
                  <c:v>3.5033333333333325</c:v>
                </c:pt>
                <c:pt idx="2">
                  <c:v>-11.933333333333332</c:v>
                </c:pt>
                <c:pt idx="3">
                  <c:v>-12.893333333333336</c:v>
                </c:pt>
                <c:pt idx="4">
                  <c:v>-15.276666666666671</c:v>
                </c:pt>
                <c:pt idx="5">
                  <c:v>-5.3166666666666638</c:v>
                </c:pt>
                <c:pt idx="6">
                  <c:v>16.543333333333333</c:v>
                </c:pt>
                <c:pt idx="7">
                  <c:v>9.2099999999999955</c:v>
                </c:pt>
                <c:pt idx="8">
                  <c:v>17.89</c:v>
                </c:pt>
                <c:pt idx="9">
                  <c:v>6.8166666666666638</c:v>
                </c:pt>
                <c:pt idx="10">
                  <c:v>7.8233333333333341</c:v>
                </c:pt>
                <c:pt idx="11">
                  <c:v>10.386666666666668</c:v>
                </c:pt>
                <c:pt idx="12">
                  <c:v>15.693333333333328</c:v>
                </c:pt>
                <c:pt idx="13">
                  <c:v>12.426666666666668</c:v>
                </c:pt>
                <c:pt idx="14">
                  <c:v>8.5033333333333321</c:v>
                </c:pt>
                <c:pt idx="15">
                  <c:v>-0.206666666666667</c:v>
                </c:pt>
                <c:pt idx="16">
                  <c:v>-0.86999999999999744</c:v>
                </c:pt>
                <c:pt idx="17">
                  <c:v>7.2633333333333345</c:v>
                </c:pt>
                <c:pt idx="18">
                  <c:v>16.876666666666665</c:v>
                </c:pt>
                <c:pt idx="19">
                  <c:v>12.313333333333333</c:v>
                </c:pt>
                <c:pt idx="20">
                  <c:v>21.096666666666668</c:v>
                </c:pt>
                <c:pt idx="21">
                  <c:v>14.033333333333337</c:v>
                </c:pt>
                <c:pt idx="22">
                  <c:v>16.036666666666665</c:v>
                </c:pt>
                <c:pt idx="23">
                  <c:v>11.343333333333334</c:v>
                </c:pt>
                <c:pt idx="24">
                  <c:v>27.033333333333331</c:v>
                </c:pt>
                <c:pt idx="25">
                  <c:v>39.556666666666665</c:v>
                </c:pt>
                <c:pt idx="26">
                  <c:v>25.3</c:v>
                </c:pt>
                <c:pt idx="27">
                  <c:v>23.743333333333329</c:v>
                </c:pt>
                <c:pt idx="28">
                  <c:v>22.11333333333333</c:v>
                </c:pt>
                <c:pt idx="29">
                  <c:v>18.176666666666673</c:v>
                </c:pt>
                <c:pt idx="30">
                  <c:v>19.636666666666667</c:v>
                </c:pt>
                <c:pt idx="31">
                  <c:v>21.026666666666667</c:v>
                </c:pt>
                <c:pt idx="32">
                  <c:v>15.5</c:v>
                </c:pt>
                <c:pt idx="33">
                  <c:v>9.9</c:v>
                </c:pt>
                <c:pt idx="34">
                  <c:v>13.069999999999999</c:v>
                </c:pt>
                <c:pt idx="35">
                  <c:v>21.073333333333334</c:v>
                </c:pt>
                <c:pt idx="36">
                  <c:v>19.156666666666666</c:v>
                </c:pt>
                <c:pt idx="37">
                  <c:v>26.603333333333335</c:v>
                </c:pt>
                <c:pt idx="38">
                  <c:v>18.856666666666666</c:v>
                </c:pt>
                <c:pt idx="39">
                  <c:v>12.826666666666668</c:v>
                </c:pt>
                <c:pt idx="40">
                  <c:v>16.896666666666665</c:v>
                </c:pt>
                <c:pt idx="41">
                  <c:v>14.736666666666665</c:v>
                </c:pt>
                <c:pt idx="42">
                  <c:v>21.123333333333331</c:v>
                </c:pt>
                <c:pt idx="43">
                  <c:v>26.953333333333333</c:v>
                </c:pt>
                <c:pt idx="44">
                  <c:v>33.213333333333331</c:v>
                </c:pt>
                <c:pt idx="45">
                  <c:v>21.939999999999998</c:v>
                </c:pt>
                <c:pt idx="46">
                  <c:v>19.266666666666666</c:v>
                </c:pt>
                <c:pt idx="47">
                  <c:v>20.29666666666667</c:v>
                </c:pt>
                <c:pt idx="48">
                  <c:v>27.639999999999997</c:v>
                </c:pt>
                <c:pt idx="49">
                  <c:v>31.070000000000004</c:v>
                </c:pt>
                <c:pt idx="50">
                  <c:v>28.133333333333336</c:v>
                </c:pt>
                <c:pt idx="51">
                  <c:v>32.82</c:v>
                </c:pt>
                <c:pt idx="52">
                  <c:v>29.709999999999997</c:v>
                </c:pt>
                <c:pt idx="53">
                  <c:v>31.679999999999996</c:v>
                </c:pt>
                <c:pt idx="54">
                  <c:v>34.803333333333335</c:v>
                </c:pt>
                <c:pt idx="55">
                  <c:v>29.340000000000003</c:v>
                </c:pt>
                <c:pt idx="56">
                  <c:v>32.126666666666665</c:v>
                </c:pt>
                <c:pt idx="57">
                  <c:v>23.566666666666666</c:v>
                </c:pt>
                <c:pt idx="58">
                  <c:v>30.14</c:v>
                </c:pt>
                <c:pt idx="59">
                  <c:v>30.133333333333336</c:v>
                </c:pt>
                <c:pt idx="60">
                  <c:v>34.576666666666668</c:v>
                </c:pt>
                <c:pt idx="61">
                  <c:v>32.299999999999997</c:v>
                </c:pt>
                <c:pt idx="62">
                  <c:v>31.03</c:v>
                </c:pt>
                <c:pt idx="63">
                  <c:v>29.650000000000006</c:v>
                </c:pt>
                <c:pt idx="64">
                  <c:v>28.730000000000004</c:v>
                </c:pt>
                <c:pt idx="65">
                  <c:v>15.979999999999997</c:v>
                </c:pt>
                <c:pt idx="66">
                  <c:v>20.323333333333334</c:v>
                </c:pt>
                <c:pt idx="67">
                  <c:v>23.930000000000003</c:v>
                </c:pt>
                <c:pt idx="68">
                  <c:v>26.653333333333336</c:v>
                </c:pt>
                <c:pt idx="69">
                  <c:v>28.826666666666664</c:v>
                </c:pt>
                <c:pt idx="70">
                  <c:v>37.18</c:v>
                </c:pt>
                <c:pt idx="71">
                  <c:v>31.129999999999995</c:v>
                </c:pt>
                <c:pt idx="72">
                  <c:v>33.063333333333325</c:v>
                </c:pt>
                <c:pt idx="73">
                  <c:v>32.803333333333335</c:v>
                </c:pt>
                <c:pt idx="74">
                  <c:v>26.333333333333332</c:v>
                </c:pt>
                <c:pt idx="75">
                  <c:v>34.493333333333332</c:v>
                </c:pt>
                <c:pt idx="76">
                  <c:v>29.513333333333332</c:v>
                </c:pt>
                <c:pt idx="77">
                  <c:v>22.34</c:v>
                </c:pt>
                <c:pt idx="78">
                  <c:v>9.9566666666666652</c:v>
                </c:pt>
                <c:pt idx="79">
                  <c:v>24.253333333333334</c:v>
                </c:pt>
                <c:pt idx="80">
                  <c:v>19.400000000000002</c:v>
                </c:pt>
                <c:pt idx="81">
                  <c:v>14.516666666666666</c:v>
                </c:pt>
                <c:pt idx="82">
                  <c:v>7.4666666666666659</c:v>
                </c:pt>
                <c:pt idx="83">
                  <c:v>4.9099999999999993</c:v>
                </c:pt>
                <c:pt idx="84">
                  <c:v>0.82000000000000262</c:v>
                </c:pt>
                <c:pt idx="85">
                  <c:v>13.873333333333333</c:v>
                </c:pt>
                <c:pt idx="86">
                  <c:v>2.9633333333333325</c:v>
                </c:pt>
                <c:pt idx="87">
                  <c:v>-0.9866666666666658</c:v>
                </c:pt>
                <c:pt idx="88">
                  <c:v>-6.9100000000000028</c:v>
                </c:pt>
                <c:pt idx="89">
                  <c:v>8.3366666666666678</c:v>
                </c:pt>
                <c:pt idx="90">
                  <c:v>10.053333333333333</c:v>
                </c:pt>
                <c:pt idx="91">
                  <c:v>5.9666666666666677</c:v>
                </c:pt>
                <c:pt idx="92">
                  <c:v>15.913333333333332</c:v>
                </c:pt>
                <c:pt idx="93">
                  <c:v>14.209999999999999</c:v>
                </c:pt>
                <c:pt idx="94">
                  <c:v>9.8900000000000023</c:v>
                </c:pt>
                <c:pt idx="95">
                  <c:v>19.723333333333333</c:v>
                </c:pt>
                <c:pt idx="96">
                  <c:v>8.4533333333333349</c:v>
                </c:pt>
                <c:pt idx="97">
                  <c:v>13.059999999999997</c:v>
                </c:pt>
                <c:pt idx="98">
                  <c:v>16.23</c:v>
                </c:pt>
                <c:pt idx="99">
                  <c:v>23.909999999999997</c:v>
                </c:pt>
                <c:pt idx="100">
                  <c:v>25.859999999999996</c:v>
                </c:pt>
                <c:pt idx="101">
                  <c:v>30.206666666666667</c:v>
                </c:pt>
                <c:pt idx="102">
                  <c:v>34.086666666666666</c:v>
                </c:pt>
                <c:pt idx="103">
                  <c:v>34.473333333333329</c:v>
                </c:pt>
                <c:pt idx="104">
                  <c:v>48.786666666666669</c:v>
                </c:pt>
                <c:pt idx="105">
                  <c:v>44.411403872029062</c:v>
                </c:pt>
                <c:pt idx="106">
                  <c:v>37.611405268684997</c:v>
                </c:pt>
                <c:pt idx="107">
                  <c:v>30.955692394037015</c:v>
                </c:pt>
                <c:pt idx="108">
                  <c:v>23.103922624414803</c:v>
                </c:pt>
                <c:pt idx="109">
                  <c:v>21.757377659577291</c:v>
                </c:pt>
                <c:pt idx="110">
                  <c:v>28.019669352553553</c:v>
                </c:pt>
                <c:pt idx="111">
                  <c:v>25.527654162285021</c:v>
                </c:pt>
                <c:pt idx="112">
                  <c:v>16.335074272254545</c:v>
                </c:pt>
                <c:pt idx="113">
                  <c:v>15.281734497517993</c:v>
                </c:pt>
                <c:pt idx="114">
                  <c:v>32.27323119364582</c:v>
                </c:pt>
                <c:pt idx="115">
                  <c:v>30.070334134886139</c:v>
                </c:pt>
                <c:pt idx="116">
                  <c:v>29.781041674718761</c:v>
                </c:pt>
                <c:pt idx="117">
                  <c:v>22.824911779006118</c:v>
                </c:pt>
                <c:pt idx="118">
                  <c:v>25.512084536683727</c:v>
                </c:pt>
                <c:pt idx="119">
                  <c:v>29.492560161356646</c:v>
                </c:pt>
                <c:pt idx="120">
                  <c:v>36.903005785858603</c:v>
                </c:pt>
                <c:pt idx="121">
                  <c:v>39.374789341298893</c:v>
                </c:pt>
                <c:pt idx="122">
                  <c:v>29.049139800618253</c:v>
                </c:pt>
                <c:pt idx="123">
                  <c:v>28.046692547505273</c:v>
                </c:pt>
                <c:pt idx="124">
                  <c:v>36.580811393643906</c:v>
                </c:pt>
                <c:pt idx="125">
                  <c:v>34.117193809693667</c:v>
                </c:pt>
                <c:pt idx="126">
                  <c:v>25.132806869973205</c:v>
                </c:pt>
                <c:pt idx="127">
                  <c:v>27.993530468433534</c:v>
                </c:pt>
                <c:pt idx="128">
                  <c:v>22.472072767895909</c:v>
                </c:pt>
                <c:pt idx="129">
                  <c:v>27.845771058750074</c:v>
                </c:pt>
                <c:pt idx="130">
                  <c:v>25.283835201832002</c:v>
                </c:pt>
                <c:pt idx="131">
                  <c:v>28.082773766415453</c:v>
                </c:pt>
                <c:pt idx="132">
                  <c:v>25.999892207407097</c:v>
                </c:pt>
                <c:pt idx="133">
                  <c:v>27.448505435172862</c:v>
                </c:pt>
                <c:pt idx="134">
                  <c:v>16.366289018109594</c:v>
                </c:pt>
                <c:pt idx="135">
                  <c:v>14.910737948008872</c:v>
                </c:pt>
                <c:pt idx="136">
                  <c:v>29.661500504457152</c:v>
                </c:pt>
                <c:pt idx="137">
                  <c:v>23.726560787105541</c:v>
                </c:pt>
                <c:pt idx="138">
                  <c:v>28.832747256746785</c:v>
                </c:pt>
                <c:pt idx="139">
                  <c:v>25.049366403050069</c:v>
                </c:pt>
                <c:pt idx="140">
                  <c:v>11.443261590132758</c:v>
                </c:pt>
                <c:pt idx="141">
                  <c:v>12.566558505225915</c:v>
                </c:pt>
                <c:pt idx="142">
                  <c:v>21.079028997815158</c:v>
                </c:pt>
                <c:pt idx="143">
                  <c:v>22.640826370893041</c:v>
                </c:pt>
                <c:pt idx="144">
                  <c:v>24.376614861840505</c:v>
                </c:pt>
                <c:pt idx="145">
                  <c:v>28.210172155191486</c:v>
                </c:pt>
                <c:pt idx="146">
                  <c:v>14.756439767781366</c:v>
                </c:pt>
                <c:pt idx="147">
                  <c:v>17.967522134590606</c:v>
                </c:pt>
                <c:pt idx="148">
                  <c:v>16.241334430245008</c:v>
                </c:pt>
                <c:pt idx="149">
                  <c:v>22.668139415170668</c:v>
                </c:pt>
                <c:pt idx="150">
                  <c:v>28.6107159049734</c:v>
                </c:pt>
                <c:pt idx="151">
                  <c:v>25.885241122113758</c:v>
                </c:pt>
                <c:pt idx="152">
                  <c:v>16.027331517709776</c:v>
                </c:pt>
                <c:pt idx="153">
                  <c:v>16.202327833391536</c:v>
                </c:pt>
                <c:pt idx="154">
                  <c:v>20.949935212173404</c:v>
                </c:pt>
                <c:pt idx="155">
                  <c:v>24.229571736481329</c:v>
                </c:pt>
                <c:pt idx="156">
                  <c:v>21.794551446029121</c:v>
                </c:pt>
                <c:pt idx="157">
                  <c:v>18.050336718378194</c:v>
                </c:pt>
              </c:numCache>
            </c:numRef>
          </c:val>
          <c:smooth val="0"/>
        </c:ser>
        <c:dLbls>
          <c:showLegendKey val="0"/>
          <c:showVal val="0"/>
          <c:showCatName val="0"/>
          <c:showSerName val="0"/>
          <c:showPercent val="0"/>
          <c:showBubbleSize val="0"/>
        </c:dLbls>
        <c:marker val="1"/>
        <c:smooth val="0"/>
        <c:axId val="234040832"/>
        <c:axId val="227284032"/>
      </c:lineChart>
      <c:lineChart>
        <c:grouping val="standard"/>
        <c:varyColors val="0"/>
        <c:ser>
          <c:idx val="2"/>
          <c:order val="1"/>
          <c:tx>
            <c:strRef>
              <c:f>'Gráfico 48'!$C$1</c:f>
              <c:strCache>
                <c:ptCount val="1"/>
                <c:pt idx="0">
                  <c:v>Crecimiento del consumo anual (eje derecho)</c:v>
                </c:pt>
              </c:strCache>
            </c:strRef>
          </c:tx>
          <c:spPr>
            <a:ln>
              <a:solidFill>
                <a:srgbClr val="FFC000"/>
              </a:solidFill>
              <a:prstDash val="solid"/>
            </a:ln>
          </c:spPr>
          <c:marker>
            <c:symbol val="none"/>
          </c:marker>
          <c:dPt>
            <c:idx val="48"/>
            <c:bubble3D val="0"/>
          </c:dPt>
          <c:cat>
            <c:numRef>
              <c:f>'Gráfico 48'!$A$2:$A$240</c:f>
              <c:numCache>
                <c:formatCode>mmm\-yy</c:formatCode>
                <c:ptCount val="239"/>
                <c:pt idx="0">
                  <c:v>37226</c:v>
                </c:pt>
                <c:pt idx="1">
                  <c:v>37257</c:v>
                </c:pt>
                <c:pt idx="2">
                  <c:v>37288</c:v>
                </c:pt>
                <c:pt idx="3">
                  <c:v>37316</c:v>
                </c:pt>
                <c:pt idx="4">
                  <c:v>37347</c:v>
                </c:pt>
                <c:pt idx="5">
                  <c:v>37377</c:v>
                </c:pt>
                <c:pt idx="6">
                  <c:v>37408</c:v>
                </c:pt>
                <c:pt idx="7">
                  <c:v>37438</c:v>
                </c:pt>
                <c:pt idx="8">
                  <c:v>37469</c:v>
                </c:pt>
                <c:pt idx="9">
                  <c:v>37500</c:v>
                </c:pt>
                <c:pt idx="10">
                  <c:v>37530</c:v>
                </c:pt>
                <c:pt idx="11">
                  <c:v>37561</c:v>
                </c:pt>
                <c:pt idx="12">
                  <c:v>37591</c:v>
                </c:pt>
                <c:pt idx="13">
                  <c:v>37622</c:v>
                </c:pt>
                <c:pt idx="14">
                  <c:v>37653</c:v>
                </c:pt>
                <c:pt idx="15">
                  <c:v>37681</c:v>
                </c:pt>
                <c:pt idx="16">
                  <c:v>37712</c:v>
                </c:pt>
                <c:pt idx="17">
                  <c:v>37742</c:v>
                </c:pt>
                <c:pt idx="18">
                  <c:v>37773</c:v>
                </c:pt>
                <c:pt idx="19">
                  <c:v>37803</c:v>
                </c:pt>
                <c:pt idx="20">
                  <c:v>37834</c:v>
                </c:pt>
                <c:pt idx="21">
                  <c:v>37865</c:v>
                </c:pt>
                <c:pt idx="22">
                  <c:v>37895</c:v>
                </c:pt>
                <c:pt idx="23">
                  <c:v>37926</c:v>
                </c:pt>
                <c:pt idx="24">
                  <c:v>37956</c:v>
                </c:pt>
                <c:pt idx="25">
                  <c:v>37987</c:v>
                </c:pt>
                <c:pt idx="26">
                  <c:v>38018</c:v>
                </c:pt>
                <c:pt idx="27">
                  <c:v>38047</c:v>
                </c:pt>
                <c:pt idx="28">
                  <c:v>38078</c:v>
                </c:pt>
                <c:pt idx="29">
                  <c:v>38108</c:v>
                </c:pt>
                <c:pt idx="30">
                  <c:v>38139</c:v>
                </c:pt>
                <c:pt idx="31">
                  <c:v>38169</c:v>
                </c:pt>
                <c:pt idx="32">
                  <c:v>38200</c:v>
                </c:pt>
                <c:pt idx="33">
                  <c:v>38231</c:v>
                </c:pt>
                <c:pt idx="34">
                  <c:v>38261</c:v>
                </c:pt>
                <c:pt idx="35">
                  <c:v>38292</c:v>
                </c:pt>
                <c:pt idx="36">
                  <c:v>38322</c:v>
                </c:pt>
                <c:pt idx="37">
                  <c:v>38353</c:v>
                </c:pt>
                <c:pt idx="38">
                  <c:v>38384</c:v>
                </c:pt>
                <c:pt idx="39">
                  <c:v>38412</c:v>
                </c:pt>
                <c:pt idx="40">
                  <c:v>38443</c:v>
                </c:pt>
                <c:pt idx="41">
                  <c:v>38473</c:v>
                </c:pt>
                <c:pt idx="42">
                  <c:v>38504</c:v>
                </c:pt>
                <c:pt idx="43">
                  <c:v>38534</c:v>
                </c:pt>
                <c:pt idx="44">
                  <c:v>38565</c:v>
                </c:pt>
                <c:pt idx="45">
                  <c:v>38596</c:v>
                </c:pt>
                <c:pt idx="46">
                  <c:v>38626</c:v>
                </c:pt>
                <c:pt idx="47">
                  <c:v>38657</c:v>
                </c:pt>
                <c:pt idx="48">
                  <c:v>38687</c:v>
                </c:pt>
                <c:pt idx="49">
                  <c:v>38718</c:v>
                </c:pt>
                <c:pt idx="50">
                  <c:v>38749</c:v>
                </c:pt>
                <c:pt idx="51">
                  <c:v>38777</c:v>
                </c:pt>
                <c:pt idx="52">
                  <c:v>38808</c:v>
                </c:pt>
                <c:pt idx="53">
                  <c:v>38838</c:v>
                </c:pt>
                <c:pt idx="54">
                  <c:v>38869</c:v>
                </c:pt>
                <c:pt idx="55">
                  <c:v>38899</c:v>
                </c:pt>
                <c:pt idx="56">
                  <c:v>38930</c:v>
                </c:pt>
                <c:pt idx="57">
                  <c:v>38961</c:v>
                </c:pt>
                <c:pt idx="58">
                  <c:v>38991</c:v>
                </c:pt>
                <c:pt idx="59">
                  <c:v>39022</c:v>
                </c:pt>
                <c:pt idx="60">
                  <c:v>39052</c:v>
                </c:pt>
                <c:pt idx="61">
                  <c:v>39083</c:v>
                </c:pt>
                <c:pt idx="62">
                  <c:v>39114</c:v>
                </c:pt>
                <c:pt idx="63">
                  <c:v>39142</c:v>
                </c:pt>
                <c:pt idx="64">
                  <c:v>39173</c:v>
                </c:pt>
                <c:pt idx="65">
                  <c:v>39203</c:v>
                </c:pt>
                <c:pt idx="66">
                  <c:v>39234</c:v>
                </c:pt>
                <c:pt idx="67">
                  <c:v>39264</c:v>
                </c:pt>
                <c:pt idx="68">
                  <c:v>39295</c:v>
                </c:pt>
                <c:pt idx="69">
                  <c:v>39326</c:v>
                </c:pt>
                <c:pt idx="70">
                  <c:v>39356</c:v>
                </c:pt>
                <c:pt idx="71">
                  <c:v>39387</c:v>
                </c:pt>
                <c:pt idx="72">
                  <c:v>39417</c:v>
                </c:pt>
                <c:pt idx="73">
                  <c:v>39448</c:v>
                </c:pt>
                <c:pt idx="74">
                  <c:v>39479</c:v>
                </c:pt>
                <c:pt idx="75">
                  <c:v>39508</c:v>
                </c:pt>
                <c:pt idx="76">
                  <c:v>39539</c:v>
                </c:pt>
                <c:pt idx="77">
                  <c:v>39569</c:v>
                </c:pt>
                <c:pt idx="78">
                  <c:v>39600</c:v>
                </c:pt>
                <c:pt idx="79">
                  <c:v>39630</c:v>
                </c:pt>
                <c:pt idx="80">
                  <c:v>39661</c:v>
                </c:pt>
                <c:pt idx="81">
                  <c:v>39692</c:v>
                </c:pt>
                <c:pt idx="82">
                  <c:v>39722</c:v>
                </c:pt>
                <c:pt idx="83">
                  <c:v>39753</c:v>
                </c:pt>
                <c:pt idx="84">
                  <c:v>39783</c:v>
                </c:pt>
                <c:pt idx="85">
                  <c:v>39814</c:v>
                </c:pt>
                <c:pt idx="86">
                  <c:v>39845</c:v>
                </c:pt>
                <c:pt idx="87">
                  <c:v>39873</c:v>
                </c:pt>
                <c:pt idx="88">
                  <c:v>39904</c:v>
                </c:pt>
                <c:pt idx="89">
                  <c:v>39934</c:v>
                </c:pt>
                <c:pt idx="90">
                  <c:v>39965</c:v>
                </c:pt>
                <c:pt idx="91">
                  <c:v>39995</c:v>
                </c:pt>
                <c:pt idx="92">
                  <c:v>40026</c:v>
                </c:pt>
                <c:pt idx="93">
                  <c:v>40057</c:v>
                </c:pt>
                <c:pt idx="94">
                  <c:v>40087</c:v>
                </c:pt>
                <c:pt idx="95">
                  <c:v>40118</c:v>
                </c:pt>
                <c:pt idx="96">
                  <c:v>40148</c:v>
                </c:pt>
                <c:pt idx="97">
                  <c:v>40179</c:v>
                </c:pt>
                <c:pt idx="98">
                  <c:v>40210</c:v>
                </c:pt>
                <c:pt idx="99">
                  <c:v>40238</c:v>
                </c:pt>
                <c:pt idx="100">
                  <c:v>40269</c:v>
                </c:pt>
                <c:pt idx="101">
                  <c:v>40299</c:v>
                </c:pt>
                <c:pt idx="102">
                  <c:v>40330</c:v>
                </c:pt>
                <c:pt idx="103">
                  <c:v>40360</c:v>
                </c:pt>
                <c:pt idx="104">
                  <c:v>40391</c:v>
                </c:pt>
                <c:pt idx="105">
                  <c:v>40422</c:v>
                </c:pt>
                <c:pt idx="106">
                  <c:v>40452</c:v>
                </c:pt>
                <c:pt idx="107">
                  <c:v>40483</c:v>
                </c:pt>
                <c:pt idx="108">
                  <c:v>40513</c:v>
                </c:pt>
                <c:pt idx="109">
                  <c:v>40544</c:v>
                </c:pt>
                <c:pt idx="110">
                  <c:v>40575</c:v>
                </c:pt>
                <c:pt idx="111">
                  <c:v>40603</c:v>
                </c:pt>
                <c:pt idx="112">
                  <c:v>40634</c:v>
                </c:pt>
                <c:pt idx="113">
                  <c:v>40664</c:v>
                </c:pt>
                <c:pt idx="114">
                  <c:v>40695</c:v>
                </c:pt>
                <c:pt idx="115">
                  <c:v>40725</c:v>
                </c:pt>
                <c:pt idx="116">
                  <c:v>40756</c:v>
                </c:pt>
                <c:pt idx="117">
                  <c:v>40787</c:v>
                </c:pt>
                <c:pt idx="118">
                  <c:v>40817</c:v>
                </c:pt>
                <c:pt idx="119">
                  <c:v>40848</c:v>
                </c:pt>
                <c:pt idx="120">
                  <c:v>40878</c:v>
                </c:pt>
                <c:pt idx="121">
                  <c:v>40909</c:v>
                </c:pt>
                <c:pt idx="122">
                  <c:v>40940</c:v>
                </c:pt>
                <c:pt idx="123">
                  <c:v>40969</c:v>
                </c:pt>
                <c:pt idx="124">
                  <c:v>41000</c:v>
                </c:pt>
                <c:pt idx="125">
                  <c:v>41030</c:v>
                </c:pt>
                <c:pt idx="126">
                  <c:v>41061</c:v>
                </c:pt>
                <c:pt idx="127">
                  <c:v>41091</c:v>
                </c:pt>
                <c:pt idx="128">
                  <c:v>41122</c:v>
                </c:pt>
                <c:pt idx="129">
                  <c:v>41153</c:v>
                </c:pt>
                <c:pt idx="130">
                  <c:v>41183</c:v>
                </c:pt>
                <c:pt idx="131">
                  <c:v>41214</c:v>
                </c:pt>
                <c:pt idx="132">
                  <c:v>41244</c:v>
                </c:pt>
                <c:pt idx="133">
                  <c:v>41275</c:v>
                </c:pt>
                <c:pt idx="134" formatCode="[$-C0A]mmm\-yy;@">
                  <c:v>41306</c:v>
                </c:pt>
                <c:pt idx="135" formatCode="[$-C0A]mmm\-yy;@">
                  <c:v>41334</c:v>
                </c:pt>
                <c:pt idx="136" formatCode="[$-C0A]mmm\-yy;@">
                  <c:v>41365</c:v>
                </c:pt>
                <c:pt idx="137" formatCode="[$-C0A]mmm\-yy;@">
                  <c:v>41395</c:v>
                </c:pt>
                <c:pt idx="138" formatCode="[$-C0A]mmm\-yy;@">
                  <c:v>41426</c:v>
                </c:pt>
                <c:pt idx="139" formatCode="[$-C0A]mmm\-yy;@">
                  <c:v>41456</c:v>
                </c:pt>
                <c:pt idx="140" formatCode="[$-C0A]mmm\-yy;@">
                  <c:v>41487</c:v>
                </c:pt>
                <c:pt idx="141" formatCode="[$-C0A]mmm\-yy;@">
                  <c:v>41518</c:v>
                </c:pt>
                <c:pt idx="142" formatCode="[$-C0A]mmm\-yy;@">
                  <c:v>41548</c:v>
                </c:pt>
                <c:pt idx="143" formatCode="[$-C0A]mmm\-yy;@">
                  <c:v>41579</c:v>
                </c:pt>
                <c:pt idx="144" formatCode="[$-C0A]mmm\-yy;@">
                  <c:v>41609</c:v>
                </c:pt>
                <c:pt idx="145">
                  <c:v>41640</c:v>
                </c:pt>
                <c:pt idx="146" formatCode="[$-C0A]mmm\-yy;@">
                  <c:v>41671</c:v>
                </c:pt>
                <c:pt idx="147" formatCode="[$-C0A]mmm\-yy;@">
                  <c:v>41699</c:v>
                </c:pt>
                <c:pt idx="148" formatCode="[$-C0A]mmm\-yy;@">
                  <c:v>41730</c:v>
                </c:pt>
                <c:pt idx="149" formatCode="[$-C0A]mmm\-yy;@">
                  <c:v>41760</c:v>
                </c:pt>
                <c:pt idx="150" formatCode="[$-C0A]mmm\-yy;@">
                  <c:v>41791</c:v>
                </c:pt>
                <c:pt idx="151" formatCode="[$-C0A]mmm\-yy;@">
                  <c:v>41821</c:v>
                </c:pt>
                <c:pt idx="152" formatCode="[$-C0A]mmm\-yy;@">
                  <c:v>41852</c:v>
                </c:pt>
                <c:pt idx="153" formatCode="[$-C0A]mmm\-yy;@">
                  <c:v>41883</c:v>
                </c:pt>
                <c:pt idx="154" formatCode="[$-C0A]mmm\-yy;@">
                  <c:v>41913</c:v>
                </c:pt>
                <c:pt idx="155" formatCode="[$-C0A]mmm\-yy;@">
                  <c:v>41944</c:v>
                </c:pt>
                <c:pt idx="156" formatCode="[$-C0A]mmm\-yy;@">
                  <c:v>41974</c:v>
                </c:pt>
                <c:pt idx="157" formatCode="[$-C0A]mmm\-yy;@">
                  <c:v>42005</c:v>
                </c:pt>
              </c:numCache>
            </c:numRef>
          </c:cat>
          <c:val>
            <c:numRef>
              <c:f>'Gráfico 48'!$C$2:$C$240</c:f>
              <c:numCache>
                <c:formatCode>_(* #,##0.0_);_(* \(#,##0.0\);_(* "-"??_);_(@_)</c:formatCode>
                <c:ptCount val="239"/>
                <c:pt idx="0">
                  <c:v>2.2047619020999276</c:v>
                </c:pt>
                <c:pt idx="1">
                  <c:v>#N/A</c:v>
                </c:pt>
                <c:pt idx="2">
                  <c:v>#N/A</c:v>
                </c:pt>
                <c:pt idx="3">
                  <c:v>2.30594218517155</c:v>
                </c:pt>
                <c:pt idx="4">
                  <c:v>#N/A</c:v>
                </c:pt>
                <c:pt idx="5">
                  <c:v>#N/A</c:v>
                </c:pt>
                <c:pt idx="6">
                  <c:v>0.35515714823928235</c:v>
                </c:pt>
                <c:pt idx="7">
                  <c:v>#N/A</c:v>
                </c:pt>
                <c:pt idx="8">
                  <c:v>#N/A</c:v>
                </c:pt>
                <c:pt idx="9">
                  <c:v>2.1439610294024636</c:v>
                </c:pt>
                <c:pt idx="10">
                  <c:v>#N/A</c:v>
                </c:pt>
                <c:pt idx="11">
                  <c:v>#N/A</c:v>
                </c:pt>
                <c:pt idx="12">
                  <c:v>1.2288729908143781</c:v>
                </c:pt>
                <c:pt idx="13">
                  <c:v>#N/A</c:v>
                </c:pt>
                <c:pt idx="14">
                  <c:v>#N/A</c:v>
                </c:pt>
                <c:pt idx="15">
                  <c:v>0.21577158342664937</c:v>
                </c:pt>
                <c:pt idx="16">
                  <c:v>#N/A</c:v>
                </c:pt>
                <c:pt idx="17">
                  <c:v>#N/A</c:v>
                </c:pt>
                <c:pt idx="18">
                  <c:v>2.6664783814437154</c:v>
                </c:pt>
                <c:pt idx="19">
                  <c:v>#N/A</c:v>
                </c:pt>
                <c:pt idx="20">
                  <c:v>#N/A</c:v>
                </c:pt>
                <c:pt idx="21">
                  <c:v>2.3672732438807742</c:v>
                </c:pt>
                <c:pt idx="22">
                  <c:v>#N/A</c:v>
                </c:pt>
                <c:pt idx="23">
                  <c:v>#N/A</c:v>
                </c:pt>
                <c:pt idx="24">
                  <c:v>3.5257776928465878</c:v>
                </c:pt>
                <c:pt idx="25">
                  <c:v>#N/A</c:v>
                </c:pt>
                <c:pt idx="26">
                  <c:v>#N/A</c:v>
                </c:pt>
                <c:pt idx="27">
                  <c:v>5.5539042107030534</c:v>
                </c:pt>
                <c:pt idx="28">
                  <c:v>#N/A</c:v>
                </c:pt>
                <c:pt idx="29">
                  <c:v>#N/A</c:v>
                </c:pt>
                <c:pt idx="30">
                  <c:v>3.0983573318602575</c:v>
                </c:pt>
                <c:pt idx="31">
                  <c:v>#N/A</c:v>
                </c:pt>
                <c:pt idx="32">
                  <c:v>#N/A</c:v>
                </c:pt>
                <c:pt idx="33">
                  <c:v>3.1783350791974696</c:v>
                </c:pt>
                <c:pt idx="34">
                  <c:v>#N/A</c:v>
                </c:pt>
                <c:pt idx="35">
                  <c:v>#N/A</c:v>
                </c:pt>
                <c:pt idx="36">
                  <c:v>3.4089654564551042</c:v>
                </c:pt>
                <c:pt idx="37">
                  <c:v>#N/A</c:v>
                </c:pt>
                <c:pt idx="38">
                  <c:v>#N/A</c:v>
                </c:pt>
                <c:pt idx="39">
                  <c:v>2.184843731408237</c:v>
                </c:pt>
                <c:pt idx="40">
                  <c:v>#N/A</c:v>
                </c:pt>
                <c:pt idx="41">
                  <c:v>#N/A</c:v>
                </c:pt>
                <c:pt idx="42">
                  <c:v>4.2823244690975981</c:v>
                </c:pt>
                <c:pt idx="43">
                  <c:v>#N/A</c:v>
                </c:pt>
                <c:pt idx="44">
                  <c:v>#N/A</c:v>
                </c:pt>
                <c:pt idx="45">
                  <c:v>3.7933902550911114</c:v>
                </c:pt>
                <c:pt idx="46">
                  <c:v>#N/A</c:v>
                </c:pt>
                <c:pt idx="47">
                  <c:v>#N/A</c:v>
                </c:pt>
                <c:pt idx="48">
                  <c:v>3.5999112684882206</c:v>
                </c:pt>
                <c:pt idx="49">
                  <c:v>#N/A</c:v>
                </c:pt>
                <c:pt idx="50">
                  <c:v>#N/A</c:v>
                </c:pt>
                <c:pt idx="51">
                  <c:v>5.6849234598072673</c:v>
                </c:pt>
                <c:pt idx="52">
                  <c:v>#N/A</c:v>
                </c:pt>
                <c:pt idx="53">
                  <c:v>#N/A</c:v>
                </c:pt>
                <c:pt idx="54">
                  <c:v>6.444118579369662</c:v>
                </c:pt>
                <c:pt idx="55">
                  <c:v>#N/A</c:v>
                </c:pt>
                <c:pt idx="56">
                  <c:v>#N/A</c:v>
                </c:pt>
                <c:pt idx="57">
                  <c:v>7.3970952617348207</c:v>
                </c:pt>
                <c:pt idx="58">
                  <c:v>#N/A</c:v>
                </c:pt>
                <c:pt idx="59">
                  <c:v>#N/A</c:v>
                </c:pt>
                <c:pt idx="60">
                  <c:v>7.2661888159446963</c:v>
                </c:pt>
                <c:pt idx="61">
                  <c:v>#N/A</c:v>
                </c:pt>
                <c:pt idx="62">
                  <c:v>#N/A</c:v>
                </c:pt>
                <c:pt idx="63">
                  <c:v>7.1221311772942997</c:v>
                </c:pt>
                <c:pt idx="64">
                  <c:v>#N/A</c:v>
                </c:pt>
                <c:pt idx="65">
                  <c:v>#N/A</c:v>
                </c:pt>
                <c:pt idx="66">
                  <c:v>5.8963890679820663</c:v>
                </c:pt>
                <c:pt idx="67">
                  <c:v>#N/A</c:v>
                </c:pt>
                <c:pt idx="68">
                  <c:v>#N/A</c:v>
                </c:pt>
                <c:pt idx="69">
                  <c:v>5.7877351513995867</c:v>
                </c:pt>
                <c:pt idx="70">
                  <c:v>#N/A</c:v>
                </c:pt>
                <c:pt idx="71">
                  <c:v>#N/A</c:v>
                </c:pt>
                <c:pt idx="72">
                  <c:v>5.1445643721144352</c:v>
                </c:pt>
                <c:pt idx="73">
                  <c:v>#N/A</c:v>
                </c:pt>
                <c:pt idx="74">
                  <c:v>#N/A</c:v>
                </c:pt>
                <c:pt idx="75">
                  <c:v>4.2712368176068827</c:v>
                </c:pt>
                <c:pt idx="76">
                  <c:v>#N/A</c:v>
                </c:pt>
                <c:pt idx="77">
                  <c:v>#N/A</c:v>
                </c:pt>
                <c:pt idx="78">
                  <c:v>2.1312909119944878</c:v>
                </c:pt>
                <c:pt idx="79">
                  <c:v>#N/A</c:v>
                </c:pt>
                <c:pt idx="80">
                  <c:v>#N/A</c:v>
                </c:pt>
                <c:pt idx="81">
                  <c:v>1.7844282463354677</c:v>
                </c:pt>
                <c:pt idx="82">
                  <c:v>#N/A</c:v>
                </c:pt>
                <c:pt idx="83">
                  <c:v>#N/A</c:v>
                </c:pt>
                <c:pt idx="84">
                  <c:v>0.72204032499840753</c:v>
                </c:pt>
                <c:pt idx="85">
                  <c:v>#N/A</c:v>
                </c:pt>
                <c:pt idx="86">
                  <c:v>#N/A</c:v>
                </c:pt>
                <c:pt idx="87">
                  <c:v>-0.11172616340403563</c:v>
                </c:pt>
                <c:pt idx="88">
                  <c:v>#N/A</c:v>
                </c:pt>
                <c:pt idx="89">
                  <c:v>#N/A</c:v>
                </c:pt>
                <c:pt idx="90">
                  <c:v>1.4500538161445586</c:v>
                </c:pt>
                <c:pt idx="91">
                  <c:v>#N/A</c:v>
                </c:pt>
                <c:pt idx="92">
                  <c:v>#N/A</c:v>
                </c:pt>
                <c:pt idx="93">
                  <c:v>2.2234538385212943E-2</c:v>
                </c:pt>
                <c:pt idx="94">
                  <c:v>#N/A</c:v>
                </c:pt>
                <c:pt idx="95">
                  <c:v>#N/A</c:v>
                </c:pt>
                <c:pt idx="96">
                  <c:v>1.3387758818331319</c:v>
                </c:pt>
                <c:pt idx="97">
                  <c:v>#N/A</c:v>
                </c:pt>
                <c:pt idx="98">
                  <c:v>#N/A</c:v>
                </c:pt>
                <c:pt idx="99">
                  <c:v>3.5623190311156794</c:v>
                </c:pt>
                <c:pt idx="100">
                  <c:v>#N/A</c:v>
                </c:pt>
                <c:pt idx="101">
                  <c:v>#N/A</c:v>
                </c:pt>
                <c:pt idx="102">
                  <c:v>4.1870547494868848</c:v>
                </c:pt>
                <c:pt idx="103">
                  <c:v>#N/A</c:v>
                </c:pt>
                <c:pt idx="104">
                  <c:v>#N/A</c:v>
                </c:pt>
                <c:pt idx="105">
                  <c:v>5.8524809386892418</c:v>
                </c:pt>
                <c:pt idx="106">
                  <c:v>#N/A</c:v>
                </c:pt>
                <c:pt idx="107">
                  <c:v>#N/A</c:v>
                </c:pt>
                <c:pt idx="108">
                  <c:v>6.1883250599435335</c:v>
                </c:pt>
                <c:pt idx="109">
                  <c:v>#N/A</c:v>
                </c:pt>
                <c:pt idx="110">
                  <c:v>#N/A</c:v>
                </c:pt>
                <c:pt idx="111">
                  <c:v>5.6671056739714176</c:v>
                </c:pt>
                <c:pt idx="112">
                  <c:v>#N/A</c:v>
                </c:pt>
                <c:pt idx="113">
                  <c:v>#N/A</c:v>
                </c:pt>
                <c:pt idx="114">
                  <c:v>8.2495439552305214</c:v>
                </c:pt>
                <c:pt idx="115">
                  <c:v>#N/A</c:v>
                </c:pt>
                <c:pt idx="116">
                  <c:v>#N/A</c:v>
                </c:pt>
                <c:pt idx="117">
                  <c:v>7.7608147965202212</c:v>
                </c:pt>
                <c:pt idx="118">
                  <c:v>#N/A</c:v>
                </c:pt>
                <c:pt idx="119">
                  <c:v>#N/A</c:v>
                </c:pt>
                <c:pt idx="120">
                  <c:v>7.1768568514834596</c:v>
                </c:pt>
                <c:pt idx="121">
                  <c:v>#N/A</c:v>
                </c:pt>
                <c:pt idx="122">
                  <c:v>#N/A</c:v>
                </c:pt>
                <c:pt idx="123">
                  <c:v>6.851751734149425</c:v>
                </c:pt>
                <c:pt idx="124">
                  <c:v>#N/A</c:v>
                </c:pt>
                <c:pt idx="125">
                  <c:v>#N/A</c:v>
                </c:pt>
                <c:pt idx="126">
                  <c:v>3.3243960173233944</c:v>
                </c:pt>
                <c:pt idx="127">
                  <c:v>#N/A</c:v>
                </c:pt>
                <c:pt idx="128">
                  <c:v>#N/A</c:v>
                </c:pt>
                <c:pt idx="129">
                  <c:v>3.2414056426902205</c:v>
                </c:pt>
                <c:pt idx="130">
                  <c:v>#N/A</c:v>
                </c:pt>
                <c:pt idx="131">
                  <c:v>#N/A</c:v>
                </c:pt>
                <c:pt idx="132">
                  <c:v>3.3165896046649879</c:v>
                </c:pt>
                <c:pt idx="133">
                  <c:v>#N/A</c:v>
                </c:pt>
                <c:pt idx="134">
                  <c:v>#N/A</c:v>
                </c:pt>
                <c:pt idx="135">
                  <c:v>3.3113011713721718</c:v>
                </c:pt>
                <c:pt idx="136">
                  <c:v>#N/A</c:v>
                </c:pt>
                <c:pt idx="137">
                  <c:v>#N/A</c:v>
                </c:pt>
                <c:pt idx="138">
                  <c:v>3.9519156818899503</c:v>
                </c:pt>
                <c:pt idx="139">
                  <c:v>#N/A</c:v>
                </c:pt>
                <c:pt idx="140">
                  <c:v>#N/A</c:v>
                </c:pt>
                <c:pt idx="141">
                  <c:v>4.0035252812771427</c:v>
                </c:pt>
                <c:pt idx="142">
                  <c:v>#N/A</c:v>
                </c:pt>
                <c:pt idx="143">
                  <c:v>#N/A</c:v>
                </c:pt>
                <c:pt idx="144">
                  <c:v>4.1706848134469343</c:v>
                </c:pt>
                <c:pt idx="145">
                  <c:v>#N/A</c:v>
                </c:pt>
                <c:pt idx="146">
                  <c:v>#N/A</c:v>
                </c:pt>
                <c:pt idx="147">
                  <c:v>4.849769880283028</c:v>
                </c:pt>
                <c:pt idx="148">
                  <c:v>#N/A</c:v>
                </c:pt>
                <c:pt idx="149">
                  <c:v>#N/A</c:v>
                </c:pt>
                <c:pt idx="150">
                  <c:v>4.8571535893195739</c:v>
                </c:pt>
                <c:pt idx="151">
                  <c:v>#N/A</c:v>
                </c:pt>
                <c:pt idx="152">
                  <c:v>#N/A</c:v>
                </c:pt>
                <c:pt idx="153">
                  <c:v>4.1228072115011116</c:v>
                </c:pt>
                <c:pt idx="154">
                  <c:v>#N/A</c:v>
                </c:pt>
                <c:pt idx="155">
                  <c:v>#N/A</c:v>
                </c:pt>
                <c:pt idx="157">
                  <c:v>#N/A</c:v>
                </c:pt>
              </c:numCache>
            </c:numRef>
          </c:val>
          <c:smooth val="0"/>
        </c:ser>
        <c:dLbls>
          <c:showLegendKey val="0"/>
          <c:showVal val="0"/>
          <c:showCatName val="0"/>
          <c:showSerName val="0"/>
          <c:showPercent val="0"/>
          <c:showBubbleSize val="0"/>
        </c:dLbls>
        <c:marker val="1"/>
        <c:smooth val="0"/>
        <c:axId val="234088448"/>
        <c:axId val="227284608"/>
      </c:lineChart>
      <c:dateAx>
        <c:axId val="234040832"/>
        <c:scaling>
          <c:orientation val="minMax"/>
          <c:max val="42005"/>
          <c:min val="38353"/>
        </c:scaling>
        <c:delete val="0"/>
        <c:axPos val="b"/>
        <c:numFmt formatCode="mmm\-yy" sourceLinked="0"/>
        <c:majorTickMark val="in"/>
        <c:minorTickMark val="none"/>
        <c:tickLblPos val="low"/>
        <c:txPr>
          <a:bodyPr rot="0" vert="horz"/>
          <a:lstStyle/>
          <a:p>
            <a:pPr>
              <a:defRPr sz="1050" b="0" i="0" u="none" strike="noStrike" baseline="0">
                <a:solidFill>
                  <a:srgbClr val="000000"/>
                </a:solidFill>
                <a:latin typeface="Times New Roman"/>
                <a:ea typeface="Times New Roman"/>
                <a:cs typeface="Times New Roman"/>
              </a:defRPr>
            </a:pPr>
            <a:endParaRPr lang="es-CO"/>
          </a:p>
        </c:txPr>
        <c:crossAx val="227284032"/>
        <c:crosses val="autoZero"/>
        <c:auto val="1"/>
        <c:lblOffset val="100"/>
        <c:baseTimeUnit val="months"/>
        <c:majorUnit val="2"/>
        <c:majorTimeUnit val="years"/>
      </c:dateAx>
      <c:valAx>
        <c:axId val="227284032"/>
        <c:scaling>
          <c:orientation val="minMax"/>
        </c:scaling>
        <c:delete val="0"/>
        <c:axPos val="l"/>
        <c:title>
          <c:tx>
            <c:rich>
              <a:bodyPr rot="0" vert="horz"/>
              <a:lstStyle/>
              <a:p>
                <a:pPr algn="ctr">
                  <a:defRPr sz="1050" b="1" i="0" u="none" strike="noStrike" baseline="0">
                    <a:solidFill>
                      <a:srgbClr val="000000"/>
                    </a:solidFill>
                    <a:latin typeface="Times New Roman"/>
                    <a:ea typeface="Times New Roman"/>
                    <a:cs typeface="Times New Roman"/>
                  </a:defRPr>
                </a:pPr>
                <a:r>
                  <a:rPr lang="es-CO"/>
                  <a:t>(porcentaje)</a:t>
                </a:r>
              </a:p>
            </c:rich>
          </c:tx>
          <c:layout>
            <c:manualLayout>
              <c:xMode val="edge"/>
              <c:yMode val="edge"/>
              <c:x val="1.5874896756786522E-2"/>
              <c:y val="1.7219080009365027E-2"/>
            </c:manualLayout>
          </c:layout>
          <c:overlay val="0"/>
        </c:title>
        <c:numFmt formatCode="0.0" sourceLinked="1"/>
        <c:majorTickMark val="in"/>
        <c:minorTickMark val="none"/>
        <c:tickLblPos val="nextTo"/>
        <c:txPr>
          <a:bodyPr rot="0" vert="horz"/>
          <a:lstStyle/>
          <a:p>
            <a:pPr>
              <a:defRPr sz="1050" b="0" i="0" u="none" strike="noStrike" baseline="0">
                <a:solidFill>
                  <a:srgbClr val="000000"/>
                </a:solidFill>
                <a:latin typeface="Times New Roman"/>
                <a:ea typeface="Times New Roman"/>
                <a:cs typeface="Times New Roman"/>
              </a:defRPr>
            </a:pPr>
            <a:endParaRPr lang="es-CO"/>
          </a:p>
        </c:txPr>
        <c:crossAx val="234040832"/>
        <c:crosses val="autoZero"/>
        <c:crossBetween val="between"/>
      </c:valAx>
      <c:dateAx>
        <c:axId val="234088448"/>
        <c:scaling>
          <c:orientation val="minMax"/>
        </c:scaling>
        <c:delete val="1"/>
        <c:axPos val="b"/>
        <c:numFmt formatCode="mmm\-yy" sourceLinked="1"/>
        <c:majorTickMark val="out"/>
        <c:minorTickMark val="none"/>
        <c:tickLblPos val="nextTo"/>
        <c:crossAx val="227284608"/>
        <c:crosses val="autoZero"/>
        <c:auto val="1"/>
        <c:lblOffset val="100"/>
        <c:baseTimeUnit val="months"/>
      </c:dateAx>
      <c:valAx>
        <c:axId val="227284608"/>
        <c:scaling>
          <c:orientation val="minMax"/>
          <c:max val="12"/>
          <c:min val="-4"/>
        </c:scaling>
        <c:delete val="0"/>
        <c:axPos val="r"/>
        <c:title>
          <c:tx>
            <c:rich>
              <a:bodyPr rot="0" vert="horz"/>
              <a:lstStyle/>
              <a:p>
                <a:pPr algn="ctr">
                  <a:defRPr sz="1050" b="1" i="0" u="none" strike="noStrike" baseline="0">
                    <a:solidFill>
                      <a:srgbClr val="000000"/>
                    </a:solidFill>
                    <a:latin typeface="Times New Roman"/>
                    <a:ea typeface="Times New Roman"/>
                    <a:cs typeface="Times New Roman"/>
                  </a:defRPr>
                </a:pPr>
                <a:r>
                  <a:rPr lang="es-CO"/>
                  <a:t>(porcentaje)</a:t>
                </a:r>
              </a:p>
            </c:rich>
          </c:tx>
          <c:layout>
            <c:manualLayout>
              <c:xMode val="edge"/>
              <c:yMode val="edge"/>
              <c:x val="0.86332500045885874"/>
              <c:y val="2.0158712555296783E-2"/>
            </c:manualLayout>
          </c:layout>
          <c:overlay val="0"/>
        </c:title>
        <c:numFmt formatCode="0.0" sourceLinked="0"/>
        <c:majorTickMark val="in"/>
        <c:minorTickMark val="none"/>
        <c:tickLblPos val="nextTo"/>
        <c:txPr>
          <a:bodyPr rot="0" vert="horz"/>
          <a:lstStyle/>
          <a:p>
            <a:pPr>
              <a:defRPr sz="1050" b="0" i="0" u="none" strike="noStrike" baseline="0">
                <a:solidFill>
                  <a:srgbClr val="000000"/>
                </a:solidFill>
                <a:latin typeface="Times New Roman"/>
                <a:ea typeface="Times New Roman"/>
                <a:cs typeface="Times New Roman"/>
              </a:defRPr>
            </a:pPr>
            <a:endParaRPr lang="es-CO"/>
          </a:p>
        </c:txPr>
        <c:crossAx val="234088448"/>
        <c:crosses val="max"/>
        <c:crossBetween val="between"/>
      </c:valAx>
      <c:spPr>
        <a:noFill/>
        <a:ln w="25400">
          <a:noFill/>
        </a:ln>
      </c:spPr>
    </c:plotArea>
    <c:legend>
      <c:legendPos val="b"/>
      <c:layout>
        <c:manualLayout>
          <c:xMode val="edge"/>
          <c:yMode val="edge"/>
          <c:x val="8.7830405814657786E-2"/>
          <c:y val="0.87331953224156833"/>
          <c:w val="0.88254743681515335"/>
          <c:h val="0.10904168669057213"/>
        </c:manualLayout>
      </c:layout>
      <c:overlay val="0"/>
      <c:txPr>
        <a:bodyPr/>
        <a:lstStyle/>
        <a:p>
          <a:pPr>
            <a:defRPr sz="965" b="0" i="0" u="none" strike="noStrike" baseline="0">
              <a:solidFill>
                <a:srgbClr val="000000"/>
              </a:solidFill>
              <a:latin typeface="Times New Roman"/>
              <a:ea typeface="Times New Roman"/>
              <a:cs typeface="Times New Roman"/>
            </a:defRPr>
          </a:pPr>
          <a:endParaRPr lang="es-CO"/>
        </a:p>
      </c:txPr>
    </c:legend>
    <c:plotVisOnly val="1"/>
    <c:dispBlanksAs val="gap"/>
    <c:showDLblsOverMax val="0"/>
  </c:chart>
  <c:spPr>
    <a:noFill/>
    <a:ln>
      <a:noFill/>
    </a:ln>
  </c:spPr>
  <c:txPr>
    <a:bodyPr/>
    <a:lstStyle/>
    <a:p>
      <a:pPr>
        <a:defRPr sz="1050" b="0" i="0" u="none" strike="noStrike" baseline="0">
          <a:solidFill>
            <a:srgbClr val="000000"/>
          </a:solidFill>
          <a:latin typeface="Times New Roman"/>
          <a:ea typeface="Times New Roman"/>
          <a:cs typeface="Times New Roman"/>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774638888888892E-2"/>
          <c:y val="9.3236111111111117E-2"/>
          <c:w val="0.89633545204439802"/>
          <c:h val="0.68900806979547136"/>
        </c:manualLayout>
      </c:layout>
      <c:lineChart>
        <c:grouping val="standard"/>
        <c:varyColors val="0"/>
        <c:ser>
          <c:idx val="0"/>
          <c:order val="0"/>
          <c:tx>
            <c:strRef>
              <c:f>'Gráfico 49'!$B$1</c:f>
              <c:strCache>
                <c:ptCount val="1"/>
                <c:pt idx="0">
                  <c:v>Índice de intención de compra de vivienda (IICV)</c:v>
                </c:pt>
              </c:strCache>
            </c:strRef>
          </c:tx>
          <c:spPr>
            <a:ln>
              <a:solidFill>
                <a:srgbClr val="9E0000"/>
              </a:solidFill>
            </a:ln>
          </c:spPr>
          <c:marker>
            <c:symbol val="none"/>
          </c:marker>
          <c:cat>
            <c:numRef>
              <c:f>'Gráfico 49'!$A$2:$A$242</c:f>
              <c:numCache>
                <c:formatCode>mmm\-yy</c:formatCode>
                <c:ptCount val="241"/>
                <c:pt idx="0">
                  <c:v>37226</c:v>
                </c:pt>
                <c:pt idx="1">
                  <c:v>37257</c:v>
                </c:pt>
                <c:pt idx="2">
                  <c:v>37288</c:v>
                </c:pt>
                <c:pt idx="3">
                  <c:v>37316</c:v>
                </c:pt>
                <c:pt idx="4">
                  <c:v>37347</c:v>
                </c:pt>
                <c:pt idx="5">
                  <c:v>37377</c:v>
                </c:pt>
                <c:pt idx="6">
                  <c:v>37408</c:v>
                </c:pt>
                <c:pt idx="7">
                  <c:v>37438</c:v>
                </c:pt>
                <c:pt idx="8">
                  <c:v>37469</c:v>
                </c:pt>
                <c:pt idx="9">
                  <c:v>37500</c:v>
                </c:pt>
                <c:pt idx="10">
                  <c:v>37530</c:v>
                </c:pt>
                <c:pt idx="11">
                  <c:v>37561</c:v>
                </c:pt>
                <c:pt idx="12">
                  <c:v>37591</c:v>
                </c:pt>
                <c:pt idx="13">
                  <c:v>37622</c:v>
                </c:pt>
                <c:pt idx="14">
                  <c:v>37653</c:v>
                </c:pt>
                <c:pt idx="15">
                  <c:v>37681</c:v>
                </c:pt>
                <c:pt idx="16">
                  <c:v>37712</c:v>
                </c:pt>
                <c:pt idx="17">
                  <c:v>37742</c:v>
                </c:pt>
                <c:pt idx="18">
                  <c:v>37773</c:v>
                </c:pt>
                <c:pt idx="19">
                  <c:v>37803</c:v>
                </c:pt>
                <c:pt idx="20">
                  <c:v>37834</c:v>
                </c:pt>
                <c:pt idx="21">
                  <c:v>37865</c:v>
                </c:pt>
                <c:pt idx="22">
                  <c:v>37895</c:v>
                </c:pt>
                <c:pt idx="23">
                  <c:v>37926</c:v>
                </c:pt>
                <c:pt idx="24">
                  <c:v>37956</c:v>
                </c:pt>
                <c:pt idx="25">
                  <c:v>37987</c:v>
                </c:pt>
                <c:pt idx="26">
                  <c:v>38018</c:v>
                </c:pt>
                <c:pt idx="27">
                  <c:v>38047</c:v>
                </c:pt>
                <c:pt idx="28">
                  <c:v>38078</c:v>
                </c:pt>
                <c:pt idx="29">
                  <c:v>38108</c:v>
                </c:pt>
                <c:pt idx="30">
                  <c:v>38139</c:v>
                </c:pt>
                <c:pt idx="31">
                  <c:v>38169</c:v>
                </c:pt>
                <c:pt idx="32">
                  <c:v>38200</c:v>
                </c:pt>
                <c:pt idx="33">
                  <c:v>38231</c:v>
                </c:pt>
                <c:pt idx="34">
                  <c:v>38261</c:v>
                </c:pt>
                <c:pt idx="35">
                  <c:v>38292</c:v>
                </c:pt>
                <c:pt idx="36">
                  <c:v>38322</c:v>
                </c:pt>
                <c:pt idx="37">
                  <c:v>38353</c:v>
                </c:pt>
                <c:pt idx="38">
                  <c:v>38384</c:v>
                </c:pt>
                <c:pt idx="39">
                  <c:v>38412</c:v>
                </c:pt>
                <c:pt idx="40">
                  <c:v>38443</c:v>
                </c:pt>
                <c:pt idx="41">
                  <c:v>38473</c:v>
                </c:pt>
                <c:pt idx="42">
                  <c:v>38504</c:v>
                </c:pt>
                <c:pt idx="43">
                  <c:v>38534</c:v>
                </c:pt>
                <c:pt idx="44">
                  <c:v>38565</c:v>
                </c:pt>
                <c:pt idx="45">
                  <c:v>38596</c:v>
                </c:pt>
                <c:pt idx="46">
                  <c:v>38626</c:v>
                </c:pt>
                <c:pt idx="47">
                  <c:v>38657</c:v>
                </c:pt>
                <c:pt idx="48">
                  <c:v>38687</c:v>
                </c:pt>
                <c:pt idx="49">
                  <c:v>38718</c:v>
                </c:pt>
                <c:pt idx="50">
                  <c:v>38749</c:v>
                </c:pt>
                <c:pt idx="51">
                  <c:v>38777</c:v>
                </c:pt>
                <c:pt idx="52">
                  <c:v>38808</c:v>
                </c:pt>
                <c:pt idx="53">
                  <c:v>38838</c:v>
                </c:pt>
                <c:pt idx="54">
                  <c:v>38869</c:v>
                </c:pt>
                <c:pt idx="55">
                  <c:v>38899</c:v>
                </c:pt>
                <c:pt idx="56">
                  <c:v>38930</c:v>
                </c:pt>
                <c:pt idx="57">
                  <c:v>38961</c:v>
                </c:pt>
                <c:pt idx="58">
                  <c:v>38991</c:v>
                </c:pt>
                <c:pt idx="59">
                  <c:v>39022</c:v>
                </c:pt>
                <c:pt idx="60">
                  <c:v>39052</c:v>
                </c:pt>
                <c:pt idx="61">
                  <c:v>39083</c:v>
                </c:pt>
                <c:pt idx="62">
                  <c:v>39114</c:v>
                </c:pt>
                <c:pt idx="63">
                  <c:v>39142</c:v>
                </c:pt>
                <c:pt idx="64">
                  <c:v>39173</c:v>
                </c:pt>
                <c:pt idx="65">
                  <c:v>39203</c:v>
                </c:pt>
                <c:pt idx="66">
                  <c:v>39234</c:v>
                </c:pt>
                <c:pt idx="67">
                  <c:v>39264</c:v>
                </c:pt>
                <c:pt idx="68">
                  <c:v>39295</c:v>
                </c:pt>
                <c:pt idx="69">
                  <c:v>39326</c:v>
                </c:pt>
                <c:pt idx="70">
                  <c:v>39356</c:v>
                </c:pt>
                <c:pt idx="71">
                  <c:v>39387</c:v>
                </c:pt>
                <c:pt idx="72">
                  <c:v>39417</c:v>
                </c:pt>
                <c:pt idx="73">
                  <c:v>39448</c:v>
                </c:pt>
                <c:pt idx="74">
                  <c:v>39479</c:v>
                </c:pt>
                <c:pt idx="75">
                  <c:v>39508</c:v>
                </c:pt>
                <c:pt idx="76">
                  <c:v>39539</c:v>
                </c:pt>
                <c:pt idx="77">
                  <c:v>39569</c:v>
                </c:pt>
                <c:pt idx="78">
                  <c:v>39600</c:v>
                </c:pt>
                <c:pt idx="79">
                  <c:v>39630</c:v>
                </c:pt>
                <c:pt idx="80">
                  <c:v>39661</c:v>
                </c:pt>
                <c:pt idx="81">
                  <c:v>39692</c:v>
                </c:pt>
                <c:pt idx="82">
                  <c:v>39722</c:v>
                </c:pt>
                <c:pt idx="83">
                  <c:v>39753</c:v>
                </c:pt>
                <c:pt idx="84">
                  <c:v>39783</c:v>
                </c:pt>
                <c:pt idx="85">
                  <c:v>39814</c:v>
                </c:pt>
                <c:pt idx="86">
                  <c:v>39845</c:v>
                </c:pt>
                <c:pt idx="87">
                  <c:v>39873</c:v>
                </c:pt>
                <c:pt idx="88">
                  <c:v>39904</c:v>
                </c:pt>
                <c:pt idx="89">
                  <c:v>39934</c:v>
                </c:pt>
                <c:pt idx="90">
                  <c:v>39965</c:v>
                </c:pt>
                <c:pt idx="91">
                  <c:v>39995</c:v>
                </c:pt>
                <c:pt idx="92">
                  <c:v>40026</c:v>
                </c:pt>
                <c:pt idx="93">
                  <c:v>40057</c:v>
                </c:pt>
                <c:pt idx="94">
                  <c:v>40087</c:v>
                </c:pt>
                <c:pt idx="95">
                  <c:v>40118</c:v>
                </c:pt>
                <c:pt idx="96">
                  <c:v>40148</c:v>
                </c:pt>
                <c:pt idx="97">
                  <c:v>40179</c:v>
                </c:pt>
                <c:pt idx="98">
                  <c:v>40210</c:v>
                </c:pt>
                <c:pt idx="99">
                  <c:v>40238</c:v>
                </c:pt>
                <c:pt idx="100">
                  <c:v>40269</c:v>
                </c:pt>
                <c:pt idx="101">
                  <c:v>40299</c:v>
                </c:pt>
                <c:pt idx="102">
                  <c:v>40330</c:v>
                </c:pt>
                <c:pt idx="103">
                  <c:v>40360</c:v>
                </c:pt>
                <c:pt idx="104">
                  <c:v>40391</c:v>
                </c:pt>
                <c:pt idx="105">
                  <c:v>40422</c:v>
                </c:pt>
                <c:pt idx="106">
                  <c:v>40452</c:v>
                </c:pt>
                <c:pt idx="107">
                  <c:v>40483</c:v>
                </c:pt>
                <c:pt idx="108">
                  <c:v>40513</c:v>
                </c:pt>
                <c:pt idx="109">
                  <c:v>40544</c:v>
                </c:pt>
                <c:pt idx="110">
                  <c:v>40575</c:v>
                </c:pt>
                <c:pt idx="111">
                  <c:v>40603</c:v>
                </c:pt>
                <c:pt idx="112">
                  <c:v>40634</c:v>
                </c:pt>
                <c:pt idx="113">
                  <c:v>40664</c:v>
                </c:pt>
                <c:pt idx="114">
                  <c:v>40695</c:v>
                </c:pt>
                <c:pt idx="115">
                  <c:v>40725</c:v>
                </c:pt>
                <c:pt idx="116">
                  <c:v>40756</c:v>
                </c:pt>
                <c:pt idx="117">
                  <c:v>40787</c:v>
                </c:pt>
                <c:pt idx="118">
                  <c:v>40817</c:v>
                </c:pt>
                <c:pt idx="119">
                  <c:v>40848</c:v>
                </c:pt>
                <c:pt idx="120">
                  <c:v>40878</c:v>
                </c:pt>
                <c:pt idx="121">
                  <c:v>40909</c:v>
                </c:pt>
                <c:pt idx="122">
                  <c:v>40940</c:v>
                </c:pt>
                <c:pt idx="123">
                  <c:v>40969</c:v>
                </c:pt>
                <c:pt idx="124">
                  <c:v>41000</c:v>
                </c:pt>
                <c:pt idx="125">
                  <c:v>41030</c:v>
                </c:pt>
                <c:pt idx="126">
                  <c:v>41061</c:v>
                </c:pt>
                <c:pt idx="127">
                  <c:v>41091</c:v>
                </c:pt>
                <c:pt idx="128">
                  <c:v>41122</c:v>
                </c:pt>
                <c:pt idx="129">
                  <c:v>41153</c:v>
                </c:pt>
                <c:pt idx="130">
                  <c:v>41183</c:v>
                </c:pt>
                <c:pt idx="131">
                  <c:v>41214</c:v>
                </c:pt>
                <c:pt idx="132">
                  <c:v>41244</c:v>
                </c:pt>
                <c:pt idx="133">
                  <c:v>41275</c:v>
                </c:pt>
                <c:pt idx="134">
                  <c:v>41306</c:v>
                </c:pt>
                <c:pt idx="135">
                  <c:v>41334</c:v>
                </c:pt>
                <c:pt idx="136">
                  <c:v>41365</c:v>
                </c:pt>
                <c:pt idx="137">
                  <c:v>41395</c:v>
                </c:pt>
                <c:pt idx="138">
                  <c:v>41426</c:v>
                </c:pt>
                <c:pt idx="139">
                  <c:v>41456</c:v>
                </c:pt>
                <c:pt idx="140">
                  <c:v>41487</c:v>
                </c:pt>
                <c:pt idx="141">
                  <c:v>41518</c:v>
                </c:pt>
                <c:pt idx="142">
                  <c:v>41548</c:v>
                </c:pt>
                <c:pt idx="143">
                  <c:v>41579</c:v>
                </c:pt>
                <c:pt idx="144">
                  <c:v>41609</c:v>
                </c:pt>
                <c:pt idx="145">
                  <c:v>41640</c:v>
                </c:pt>
                <c:pt idx="146">
                  <c:v>41671</c:v>
                </c:pt>
                <c:pt idx="147">
                  <c:v>41699</c:v>
                </c:pt>
                <c:pt idx="148">
                  <c:v>41730</c:v>
                </c:pt>
                <c:pt idx="149">
                  <c:v>41760</c:v>
                </c:pt>
                <c:pt idx="150">
                  <c:v>41791</c:v>
                </c:pt>
                <c:pt idx="151">
                  <c:v>41821</c:v>
                </c:pt>
                <c:pt idx="152">
                  <c:v>41852</c:v>
                </c:pt>
                <c:pt idx="153">
                  <c:v>41883</c:v>
                </c:pt>
                <c:pt idx="154">
                  <c:v>41913</c:v>
                </c:pt>
                <c:pt idx="155">
                  <c:v>41944</c:v>
                </c:pt>
                <c:pt idx="156">
                  <c:v>41974</c:v>
                </c:pt>
                <c:pt idx="157">
                  <c:v>42005</c:v>
                </c:pt>
                <c:pt idx="158">
                  <c:v>42036</c:v>
                </c:pt>
              </c:numCache>
            </c:numRef>
          </c:cat>
          <c:val>
            <c:numRef>
              <c:f>'Gráfico 49'!$B$2:$B$242</c:f>
              <c:numCache>
                <c:formatCode>0.00</c:formatCode>
                <c:ptCount val="241"/>
                <c:pt idx="0">
                  <c:v>4.2100000000000009</c:v>
                </c:pt>
                <c:pt idx="1">
                  <c:v>7.1000000000000014</c:v>
                </c:pt>
                <c:pt idx="2">
                  <c:v>1.3200000000000003</c:v>
                </c:pt>
                <c:pt idx="3">
                  <c:v>-5.6600000000000037</c:v>
                </c:pt>
                <c:pt idx="4">
                  <c:v>-5.8599999999999994</c:v>
                </c:pt>
                <c:pt idx="5">
                  <c:v>-0.98000000000000398</c:v>
                </c:pt>
                <c:pt idx="6">
                  <c:v>-0.31000000000000227</c:v>
                </c:pt>
                <c:pt idx="7">
                  <c:v>-5.0799999999999983</c:v>
                </c:pt>
                <c:pt idx="8">
                  <c:v>-10.93</c:v>
                </c:pt>
                <c:pt idx="9">
                  <c:v>-3.1099999999999994</c:v>
                </c:pt>
                <c:pt idx="10">
                  <c:v>-8.7199999999999989</c:v>
                </c:pt>
                <c:pt idx="11">
                  <c:v>0.75</c:v>
                </c:pt>
                <c:pt idx="12">
                  <c:v>1.7899999999999991</c:v>
                </c:pt>
                <c:pt idx="13">
                  <c:v>-4.1999999999999957</c:v>
                </c:pt>
                <c:pt idx="14">
                  <c:v>2.9099999999999966</c:v>
                </c:pt>
                <c:pt idx="15">
                  <c:v>-2.730000000000004</c:v>
                </c:pt>
                <c:pt idx="16">
                  <c:v>-2.0999999999999943</c:v>
                </c:pt>
                <c:pt idx="17">
                  <c:v>0.31000000000000227</c:v>
                </c:pt>
                <c:pt idx="18">
                  <c:v>1.1100000000000065</c:v>
                </c:pt>
                <c:pt idx="19">
                  <c:v>4.68</c:v>
                </c:pt>
                <c:pt idx="20">
                  <c:v>5.7100000000000009</c:v>
                </c:pt>
                <c:pt idx="21">
                  <c:v>6.3900000000000006</c:v>
                </c:pt>
                <c:pt idx="22">
                  <c:v>5.3599999999999994</c:v>
                </c:pt>
                <c:pt idx="23">
                  <c:v>2.970000000000006</c:v>
                </c:pt>
                <c:pt idx="24">
                  <c:v>5</c:v>
                </c:pt>
                <c:pt idx="25">
                  <c:v>10.939999999999998</c:v>
                </c:pt>
                <c:pt idx="26">
                  <c:v>17.119999999999997</c:v>
                </c:pt>
                <c:pt idx="27">
                  <c:v>14.490000000000002</c:v>
                </c:pt>
                <c:pt idx="28">
                  <c:v>15.149999999999999</c:v>
                </c:pt>
                <c:pt idx="29">
                  <c:v>13.980000000000004</c:v>
                </c:pt>
                <c:pt idx="30">
                  <c:v>12.189999999999998</c:v>
                </c:pt>
                <c:pt idx="31">
                  <c:v>11.82</c:v>
                </c:pt>
                <c:pt idx="32">
                  <c:v>7.2399999999999949</c:v>
                </c:pt>
                <c:pt idx="33">
                  <c:v>1.3599999999999994</c:v>
                </c:pt>
                <c:pt idx="34">
                  <c:v>8.4400000000000048</c:v>
                </c:pt>
                <c:pt idx="35">
                  <c:v>10.229999999999997</c:v>
                </c:pt>
                <c:pt idx="36">
                  <c:v>11.100000000000001</c:v>
                </c:pt>
                <c:pt idx="37">
                  <c:v>10.240000000000002</c:v>
                </c:pt>
                <c:pt idx="38">
                  <c:v>12.100000000000001</c:v>
                </c:pt>
                <c:pt idx="39">
                  <c:v>21.28</c:v>
                </c:pt>
                <c:pt idx="40">
                  <c:v>7.1499999999999986</c:v>
                </c:pt>
                <c:pt idx="41">
                  <c:v>21.11</c:v>
                </c:pt>
                <c:pt idx="42">
                  <c:v>22.490000000000002</c:v>
                </c:pt>
                <c:pt idx="43">
                  <c:v>18.720000000000006</c:v>
                </c:pt>
                <c:pt idx="44">
                  <c:v>35.520000000000003</c:v>
                </c:pt>
                <c:pt idx="45">
                  <c:v>21.46</c:v>
                </c:pt>
                <c:pt idx="46">
                  <c:v>16.629999999999995</c:v>
                </c:pt>
                <c:pt idx="47">
                  <c:v>28.119999999999997</c:v>
                </c:pt>
                <c:pt idx="48">
                  <c:v>13.700000000000003</c:v>
                </c:pt>
                <c:pt idx="49">
                  <c:v>23.089999999999996</c:v>
                </c:pt>
                <c:pt idx="50">
                  <c:v>22.46</c:v>
                </c:pt>
                <c:pt idx="51">
                  <c:v>37.519999999999996</c:v>
                </c:pt>
                <c:pt idx="52">
                  <c:v>39.400000000000006</c:v>
                </c:pt>
                <c:pt idx="53">
                  <c:v>50.599999999999994</c:v>
                </c:pt>
                <c:pt idx="54">
                  <c:v>40.549999999999997</c:v>
                </c:pt>
                <c:pt idx="55">
                  <c:v>48.11999999999999</c:v>
                </c:pt>
                <c:pt idx="56">
                  <c:v>38.85</c:v>
                </c:pt>
                <c:pt idx="57">
                  <c:v>44.740000000000009</c:v>
                </c:pt>
                <c:pt idx="58">
                  <c:v>39.11</c:v>
                </c:pt>
                <c:pt idx="59">
                  <c:v>42.56</c:v>
                </c:pt>
                <c:pt idx="60">
                  <c:v>44.63000000000001</c:v>
                </c:pt>
                <c:pt idx="61">
                  <c:v>41.9</c:v>
                </c:pt>
                <c:pt idx="62">
                  <c:v>42.129999999999995</c:v>
                </c:pt>
                <c:pt idx="63">
                  <c:v>39.620000000000005</c:v>
                </c:pt>
                <c:pt idx="64">
                  <c:v>41.010000000000005</c:v>
                </c:pt>
                <c:pt idx="65">
                  <c:v>28.490000000000002</c:v>
                </c:pt>
                <c:pt idx="66">
                  <c:v>35.969999999999992</c:v>
                </c:pt>
                <c:pt idx="67">
                  <c:v>32.92</c:v>
                </c:pt>
                <c:pt idx="68">
                  <c:v>38.849999999999994</c:v>
                </c:pt>
                <c:pt idx="69">
                  <c:v>41.379999999999995</c:v>
                </c:pt>
                <c:pt idx="70">
                  <c:v>38</c:v>
                </c:pt>
                <c:pt idx="71">
                  <c:v>34.570000000000007</c:v>
                </c:pt>
                <c:pt idx="72">
                  <c:v>30.380000000000003</c:v>
                </c:pt>
                <c:pt idx="73">
                  <c:v>32.42</c:v>
                </c:pt>
                <c:pt idx="74">
                  <c:v>27.120000000000005</c:v>
                </c:pt>
                <c:pt idx="75">
                  <c:v>25.989999999999995</c:v>
                </c:pt>
                <c:pt idx="76">
                  <c:v>26.769999999999996</c:v>
                </c:pt>
                <c:pt idx="77">
                  <c:v>23.919999999999995</c:v>
                </c:pt>
                <c:pt idx="78">
                  <c:v>10.5</c:v>
                </c:pt>
                <c:pt idx="79">
                  <c:v>15.729999999999997</c:v>
                </c:pt>
                <c:pt idx="80">
                  <c:v>11.879999999999995</c:v>
                </c:pt>
                <c:pt idx="81">
                  <c:v>17.630000000000003</c:v>
                </c:pt>
                <c:pt idx="82">
                  <c:v>18.370000000000005</c:v>
                </c:pt>
                <c:pt idx="83">
                  <c:v>-1.720000000000006</c:v>
                </c:pt>
                <c:pt idx="84">
                  <c:v>11.030000000000001</c:v>
                </c:pt>
                <c:pt idx="85">
                  <c:v>19.509999999999998</c:v>
                </c:pt>
                <c:pt idx="86">
                  <c:v>6.1400000000000006</c:v>
                </c:pt>
                <c:pt idx="87">
                  <c:v>2.7899999999999991</c:v>
                </c:pt>
                <c:pt idx="88">
                  <c:v>5.4200000000000017</c:v>
                </c:pt>
                <c:pt idx="89">
                  <c:v>9.9499999999999957</c:v>
                </c:pt>
                <c:pt idx="90">
                  <c:v>17.32</c:v>
                </c:pt>
                <c:pt idx="91">
                  <c:v>29.980000000000004</c:v>
                </c:pt>
                <c:pt idx="92">
                  <c:v>28.520000000000003</c:v>
                </c:pt>
                <c:pt idx="93">
                  <c:v>22.810000000000002</c:v>
                </c:pt>
                <c:pt idx="94">
                  <c:v>20.410000000000004</c:v>
                </c:pt>
                <c:pt idx="95">
                  <c:v>14.96</c:v>
                </c:pt>
                <c:pt idx="96">
                  <c:v>22.589999999999996</c:v>
                </c:pt>
                <c:pt idx="97">
                  <c:v>24.64</c:v>
                </c:pt>
                <c:pt idx="98">
                  <c:v>25.779999999999994</c:v>
                </c:pt>
                <c:pt idx="99">
                  <c:v>22.559999999999995</c:v>
                </c:pt>
                <c:pt idx="100">
                  <c:v>27.870000000000005</c:v>
                </c:pt>
                <c:pt idx="101">
                  <c:v>29.93</c:v>
                </c:pt>
                <c:pt idx="102">
                  <c:v>32.280000000000008</c:v>
                </c:pt>
                <c:pt idx="103">
                  <c:v>30.410000000000004</c:v>
                </c:pt>
                <c:pt idx="104">
                  <c:v>38.870000000000005</c:v>
                </c:pt>
                <c:pt idx="105">
                  <c:v>37.630761134406015</c:v>
                </c:pt>
                <c:pt idx="106">
                  <c:v>29.26067100509286</c:v>
                </c:pt>
                <c:pt idx="107">
                  <c:v>34.351246076761242</c:v>
                </c:pt>
                <c:pt idx="108">
                  <c:v>23.010483590386009</c:v>
                </c:pt>
                <c:pt idx="109">
                  <c:v>33.648580021169003</c:v>
                </c:pt>
                <c:pt idx="110">
                  <c:v>38.608796645227997</c:v>
                </c:pt>
                <c:pt idx="111">
                  <c:v>35.129258382583686</c:v>
                </c:pt>
                <c:pt idx="112">
                  <c:v>22.790757272792774</c:v>
                </c:pt>
                <c:pt idx="113">
                  <c:v>14.505745466796213</c:v>
                </c:pt>
                <c:pt idx="114">
                  <c:v>40.557943629099135</c:v>
                </c:pt>
                <c:pt idx="115">
                  <c:v>39.335003037653784</c:v>
                </c:pt>
                <c:pt idx="116">
                  <c:v>35.658837831000007</c:v>
                </c:pt>
                <c:pt idx="117">
                  <c:v>41.820531795213185</c:v>
                </c:pt>
                <c:pt idx="118">
                  <c:v>28.957037166427888</c:v>
                </c:pt>
                <c:pt idx="119">
                  <c:v>23.225995387930844</c:v>
                </c:pt>
                <c:pt idx="120">
                  <c:v>29.060192708133393</c:v>
                </c:pt>
                <c:pt idx="121">
                  <c:v>41.451339955835344</c:v>
                </c:pt>
                <c:pt idx="122">
                  <c:v>39.937552596519623</c:v>
                </c:pt>
                <c:pt idx="123">
                  <c:v>29.267181859808723</c:v>
                </c:pt>
                <c:pt idx="124">
                  <c:v>29.289641542156922</c:v>
                </c:pt>
                <c:pt idx="125">
                  <c:v>29.600126939080688</c:v>
                </c:pt>
                <c:pt idx="126">
                  <c:v>35.864027834847789</c:v>
                </c:pt>
                <c:pt idx="127">
                  <c:v>39.091557965954252</c:v>
                </c:pt>
                <c:pt idx="128">
                  <c:v>33.376508907899627</c:v>
                </c:pt>
                <c:pt idx="129">
                  <c:v>34.527812369936157</c:v>
                </c:pt>
                <c:pt idx="130">
                  <c:v>19.883973161641947</c:v>
                </c:pt>
                <c:pt idx="131">
                  <c:v>29.474904211262185</c:v>
                </c:pt>
                <c:pt idx="132">
                  <c:v>26.328358735111415</c:v>
                </c:pt>
                <c:pt idx="133">
                  <c:v>37.531870060367602</c:v>
                </c:pt>
                <c:pt idx="134">
                  <c:v>21.928736144161036</c:v>
                </c:pt>
                <c:pt idx="135">
                  <c:v>25.597277870581522</c:v>
                </c:pt>
                <c:pt idx="136">
                  <c:v>22.982979507536164</c:v>
                </c:pt>
                <c:pt idx="137">
                  <c:v>29.962340110038589</c:v>
                </c:pt>
                <c:pt idx="138">
                  <c:v>35.02209775592965</c:v>
                </c:pt>
                <c:pt idx="139">
                  <c:v>31.407305877952865</c:v>
                </c:pt>
                <c:pt idx="140">
                  <c:v>16.266895048906953</c:v>
                </c:pt>
                <c:pt idx="141">
                  <c:v>23.306851465048943</c:v>
                </c:pt>
                <c:pt idx="142">
                  <c:v>23.596842971171711</c:v>
                </c:pt>
                <c:pt idx="143">
                  <c:v>22.688174280273678</c:v>
                </c:pt>
                <c:pt idx="144">
                  <c:v>22.197361613548601</c:v>
                </c:pt>
                <c:pt idx="145">
                  <c:v>24.183448390386744</c:v>
                </c:pt>
                <c:pt idx="146">
                  <c:v>22.948520763328936</c:v>
                </c:pt>
                <c:pt idx="147">
                  <c:v>26.622931575093808</c:v>
                </c:pt>
                <c:pt idx="148">
                  <c:v>24.769448183686706</c:v>
                </c:pt>
                <c:pt idx="149">
                  <c:v>23.749283727447256</c:v>
                </c:pt>
                <c:pt idx="150">
                  <c:v>26.641339785536296</c:v>
                </c:pt>
                <c:pt idx="151">
                  <c:v>25.950471630312087</c:v>
                </c:pt>
                <c:pt idx="152">
                  <c:v>27.839998129533711</c:v>
                </c:pt>
                <c:pt idx="153">
                  <c:v>24.536537458531214</c:v>
                </c:pt>
                <c:pt idx="154">
                  <c:v>26.536275543659485</c:v>
                </c:pt>
                <c:pt idx="155">
                  <c:v>32.959811878576339</c:v>
                </c:pt>
                <c:pt idx="156">
                  <c:v>19.197834041273339</c:v>
                </c:pt>
                <c:pt idx="157">
                  <c:v>26.798355618283779</c:v>
                </c:pt>
                <c:pt idx="158">
                  <c:v>24.007898139233788</c:v>
                </c:pt>
              </c:numCache>
            </c:numRef>
          </c:val>
          <c:smooth val="0"/>
        </c:ser>
        <c:ser>
          <c:idx val="1"/>
          <c:order val="1"/>
          <c:tx>
            <c:strRef>
              <c:f>'Gráfico 49'!$C$1</c:f>
              <c:strCache>
                <c:ptCount val="1"/>
                <c:pt idx="0">
                  <c:v>Índice de intención de compra de bienes durables (IICB)</c:v>
                </c:pt>
              </c:strCache>
            </c:strRef>
          </c:tx>
          <c:spPr>
            <a:ln>
              <a:solidFill>
                <a:srgbClr val="EAB200"/>
              </a:solidFill>
            </a:ln>
          </c:spPr>
          <c:marker>
            <c:symbol val="none"/>
          </c:marker>
          <c:cat>
            <c:numRef>
              <c:f>'Gráfico 49'!$A$2:$A$242</c:f>
              <c:numCache>
                <c:formatCode>mmm\-yy</c:formatCode>
                <c:ptCount val="241"/>
                <c:pt idx="0">
                  <c:v>37226</c:v>
                </c:pt>
                <c:pt idx="1">
                  <c:v>37257</c:v>
                </c:pt>
                <c:pt idx="2">
                  <c:v>37288</c:v>
                </c:pt>
                <c:pt idx="3">
                  <c:v>37316</c:v>
                </c:pt>
                <c:pt idx="4">
                  <c:v>37347</c:v>
                </c:pt>
                <c:pt idx="5">
                  <c:v>37377</c:v>
                </c:pt>
                <c:pt idx="6">
                  <c:v>37408</c:v>
                </c:pt>
                <c:pt idx="7">
                  <c:v>37438</c:v>
                </c:pt>
                <c:pt idx="8">
                  <c:v>37469</c:v>
                </c:pt>
                <c:pt idx="9">
                  <c:v>37500</c:v>
                </c:pt>
                <c:pt idx="10">
                  <c:v>37530</c:v>
                </c:pt>
                <c:pt idx="11">
                  <c:v>37561</c:v>
                </c:pt>
                <c:pt idx="12">
                  <c:v>37591</c:v>
                </c:pt>
                <c:pt idx="13">
                  <c:v>37622</c:v>
                </c:pt>
                <c:pt idx="14">
                  <c:v>37653</c:v>
                </c:pt>
                <c:pt idx="15">
                  <c:v>37681</c:v>
                </c:pt>
                <c:pt idx="16">
                  <c:v>37712</c:v>
                </c:pt>
                <c:pt idx="17">
                  <c:v>37742</c:v>
                </c:pt>
                <c:pt idx="18">
                  <c:v>37773</c:v>
                </c:pt>
                <c:pt idx="19">
                  <c:v>37803</c:v>
                </c:pt>
                <c:pt idx="20">
                  <c:v>37834</c:v>
                </c:pt>
                <c:pt idx="21">
                  <c:v>37865</c:v>
                </c:pt>
                <c:pt idx="22">
                  <c:v>37895</c:v>
                </c:pt>
                <c:pt idx="23">
                  <c:v>37926</c:v>
                </c:pt>
                <c:pt idx="24">
                  <c:v>37956</c:v>
                </c:pt>
                <c:pt idx="25">
                  <c:v>37987</c:v>
                </c:pt>
                <c:pt idx="26">
                  <c:v>38018</c:v>
                </c:pt>
                <c:pt idx="27">
                  <c:v>38047</c:v>
                </c:pt>
                <c:pt idx="28">
                  <c:v>38078</c:v>
                </c:pt>
                <c:pt idx="29">
                  <c:v>38108</c:v>
                </c:pt>
                <c:pt idx="30">
                  <c:v>38139</c:v>
                </c:pt>
                <c:pt idx="31">
                  <c:v>38169</c:v>
                </c:pt>
                <c:pt idx="32">
                  <c:v>38200</c:v>
                </c:pt>
                <c:pt idx="33">
                  <c:v>38231</c:v>
                </c:pt>
                <c:pt idx="34">
                  <c:v>38261</c:v>
                </c:pt>
                <c:pt idx="35">
                  <c:v>38292</c:v>
                </c:pt>
                <c:pt idx="36">
                  <c:v>38322</c:v>
                </c:pt>
                <c:pt idx="37">
                  <c:v>38353</c:v>
                </c:pt>
                <c:pt idx="38">
                  <c:v>38384</c:v>
                </c:pt>
                <c:pt idx="39">
                  <c:v>38412</c:v>
                </c:pt>
                <c:pt idx="40">
                  <c:v>38443</c:v>
                </c:pt>
                <c:pt idx="41">
                  <c:v>38473</c:v>
                </c:pt>
                <c:pt idx="42">
                  <c:v>38504</c:v>
                </c:pt>
                <c:pt idx="43">
                  <c:v>38534</c:v>
                </c:pt>
                <c:pt idx="44">
                  <c:v>38565</c:v>
                </c:pt>
                <c:pt idx="45">
                  <c:v>38596</c:v>
                </c:pt>
                <c:pt idx="46">
                  <c:v>38626</c:v>
                </c:pt>
                <c:pt idx="47">
                  <c:v>38657</c:v>
                </c:pt>
                <c:pt idx="48">
                  <c:v>38687</c:v>
                </c:pt>
                <c:pt idx="49">
                  <c:v>38718</c:v>
                </c:pt>
                <c:pt idx="50">
                  <c:v>38749</c:v>
                </c:pt>
                <c:pt idx="51">
                  <c:v>38777</c:v>
                </c:pt>
                <c:pt idx="52">
                  <c:v>38808</c:v>
                </c:pt>
                <c:pt idx="53">
                  <c:v>38838</c:v>
                </c:pt>
                <c:pt idx="54">
                  <c:v>38869</c:v>
                </c:pt>
                <c:pt idx="55">
                  <c:v>38899</c:v>
                </c:pt>
                <c:pt idx="56">
                  <c:v>38930</c:v>
                </c:pt>
                <c:pt idx="57">
                  <c:v>38961</c:v>
                </c:pt>
                <c:pt idx="58">
                  <c:v>38991</c:v>
                </c:pt>
                <c:pt idx="59">
                  <c:v>39022</c:v>
                </c:pt>
                <c:pt idx="60">
                  <c:v>39052</c:v>
                </c:pt>
                <c:pt idx="61">
                  <c:v>39083</c:v>
                </c:pt>
                <c:pt idx="62">
                  <c:v>39114</c:v>
                </c:pt>
                <c:pt idx="63">
                  <c:v>39142</c:v>
                </c:pt>
                <c:pt idx="64">
                  <c:v>39173</c:v>
                </c:pt>
                <c:pt idx="65">
                  <c:v>39203</c:v>
                </c:pt>
                <c:pt idx="66">
                  <c:v>39234</c:v>
                </c:pt>
                <c:pt idx="67">
                  <c:v>39264</c:v>
                </c:pt>
                <c:pt idx="68">
                  <c:v>39295</c:v>
                </c:pt>
                <c:pt idx="69">
                  <c:v>39326</c:v>
                </c:pt>
                <c:pt idx="70">
                  <c:v>39356</c:v>
                </c:pt>
                <c:pt idx="71">
                  <c:v>39387</c:v>
                </c:pt>
                <c:pt idx="72">
                  <c:v>39417</c:v>
                </c:pt>
                <c:pt idx="73">
                  <c:v>39448</c:v>
                </c:pt>
                <c:pt idx="74">
                  <c:v>39479</c:v>
                </c:pt>
                <c:pt idx="75">
                  <c:v>39508</c:v>
                </c:pt>
                <c:pt idx="76">
                  <c:v>39539</c:v>
                </c:pt>
                <c:pt idx="77">
                  <c:v>39569</c:v>
                </c:pt>
                <c:pt idx="78">
                  <c:v>39600</c:v>
                </c:pt>
                <c:pt idx="79">
                  <c:v>39630</c:v>
                </c:pt>
                <c:pt idx="80">
                  <c:v>39661</c:v>
                </c:pt>
                <c:pt idx="81">
                  <c:v>39692</c:v>
                </c:pt>
                <c:pt idx="82">
                  <c:v>39722</c:v>
                </c:pt>
                <c:pt idx="83">
                  <c:v>39753</c:v>
                </c:pt>
                <c:pt idx="84">
                  <c:v>39783</c:v>
                </c:pt>
                <c:pt idx="85">
                  <c:v>39814</c:v>
                </c:pt>
                <c:pt idx="86">
                  <c:v>39845</c:v>
                </c:pt>
                <c:pt idx="87">
                  <c:v>39873</c:v>
                </c:pt>
                <c:pt idx="88">
                  <c:v>39904</c:v>
                </c:pt>
                <c:pt idx="89">
                  <c:v>39934</c:v>
                </c:pt>
                <c:pt idx="90">
                  <c:v>39965</c:v>
                </c:pt>
                <c:pt idx="91">
                  <c:v>39995</c:v>
                </c:pt>
                <c:pt idx="92">
                  <c:v>40026</c:v>
                </c:pt>
                <c:pt idx="93">
                  <c:v>40057</c:v>
                </c:pt>
                <c:pt idx="94">
                  <c:v>40087</c:v>
                </c:pt>
                <c:pt idx="95">
                  <c:v>40118</c:v>
                </c:pt>
                <c:pt idx="96">
                  <c:v>40148</c:v>
                </c:pt>
                <c:pt idx="97">
                  <c:v>40179</c:v>
                </c:pt>
                <c:pt idx="98">
                  <c:v>40210</c:v>
                </c:pt>
                <c:pt idx="99">
                  <c:v>40238</c:v>
                </c:pt>
                <c:pt idx="100">
                  <c:v>40269</c:v>
                </c:pt>
                <c:pt idx="101">
                  <c:v>40299</c:v>
                </c:pt>
                <c:pt idx="102">
                  <c:v>40330</c:v>
                </c:pt>
                <c:pt idx="103">
                  <c:v>40360</c:v>
                </c:pt>
                <c:pt idx="104">
                  <c:v>40391</c:v>
                </c:pt>
                <c:pt idx="105">
                  <c:v>40422</c:v>
                </c:pt>
                <c:pt idx="106">
                  <c:v>40452</c:v>
                </c:pt>
                <c:pt idx="107">
                  <c:v>40483</c:v>
                </c:pt>
                <c:pt idx="108">
                  <c:v>40513</c:v>
                </c:pt>
                <c:pt idx="109">
                  <c:v>40544</c:v>
                </c:pt>
                <c:pt idx="110">
                  <c:v>40575</c:v>
                </c:pt>
                <c:pt idx="111">
                  <c:v>40603</c:v>
                </c:pt>
                <c:pt idx="112">
                  <c:v>40634</c:v>
                </c:pt>
                <c:pt idx="113">
                  <c:v>40664</c:v>
                </c:pt>
                <c:pt idx="114">
                  <c:v>40695</c:v>
                </c:pt>
                <c:pt idx="115">
                  <c:v>40725</c:v>
                </c:pt>
                <c:pt idx="116">
                  <c:v>40756</c:v>
                </c:pt>
                <c:pt idx="117">
                  <c:v>40787</c:v>
                </c:pt>
                <c:pt idx="118">
                  <c:v>40817</c:v>
                </c:pt>
                <c:pt idx="119">
                  <c:v>40848</c:v>
                </c:pt>
                <c:pt idx="120">
                  <c:v>40878</c:v>
                </c:pt>
                <c:pt idx="121">
                  <c:v>40909</c:v>
                </c:pt>
                <c:pt idx="122">
                  <c:v>40940</c:v>
                </c:pt>
                <c:pt idx="123">
                  <c:v>40969</c:v>
                </c:pt>
                <c:pt idx="124">
                  <c:v>41000</c:v>
                </c:pt>
                <c:pt idx="125">
                  <c:v>41030</c:v>
                </c:pt>
                <c:pt idx="126">
                  <c:v>41061</c:v>
                </c:pt>
                <c:pt idx="127">
                  <c:v>41091</c:v>
                </c:pt>
                <c:pt idx="128">
                  <c:v>41122</c:v>
                </c:pt>
                <c:pt idx="129">
                  <c:v>41153</c:v>
                </c:pt>
                <c:pt idx="130">
                  <c:v>41183</c:v>
                </c:pt>
                <c:pt idx="131">
                  <c:v>41214</c:v>
                </c:pt>
                <c:pt idx="132">
                  <c:v>41244</c:v>
                </c:pt>
                <c:pt idx="133">
                  <c:v>41275</c:v>
                </c:pt>
                <c:pt idx="134">
                  <c:v>41306</c:v>
                </c:pt>
                <c:pt idx="135">
                  <c:v>41334</c:v>
                </c:pt>
                <c:pt idx="136">
                  <c:v>41365</c:v>
                </c:pt>
                <c:pt idx="137">
                  <c:v>41395</c:v>
                </c:pt>
                <c:pt idx="138">
                  <c:v>41426</c:v>
                </c:pt>
                <c:pt idx="139">
                  <c:v>41456</c:v>
                </c:pt>
                <c:pt idx="140">
                  <c:v>41487</c:v>
                </c:pt>
                <c:pt idx="141">
                  <c:v>41518</c:v>
                </c:pt>
                <c:pt idx="142">
                  <c:v>41548</c:v>
                </c:pt>
                <c:pt idx="143">
                  <c:v>41579</c:v>
                </c:pt>
                <c:pt idx="144">
                  <c:v>41609</c:v>
                </c:pt>
                <c:pt idx="145">
                  <c:v>41640</c:v>
                </c:pt>
                <c:pt idx="146">
                  <c:v>41671</c:v>
                </c:pt>
                <c:pt idx="147">
                  <c:v>41699</c:v>
                </c:pt>
                <c:pt idx="148">
                  <c:v>41730</c:v>
                </c:pt>
                <c:pt idx="149">
                  <c:v>41760</c:v>
                </c:pt>
                <c:pt idx="150">
                  <c:v>41791</c:v>
                </c:pt>
                <c:pt idx="151">
                  <c:v>41821</c:v>
                </c:pt>
                <c:pt idx="152">
                  <c:v>41852</c:v>
                </c:pt>
                <c:pt idx="153">
                  <c:v>41883</c:v>
                </c:pt>
                <c:pt idx="154">
                  <c:v>41913</c:v>
                </c:pt>
                <c:pt idx="155">
                  <c:v>41944</c:v>
                </c:pt>
                <c:pt idx="156">
                  <c:v>41974</c:v>
                </c:pt>
                <c:pt idx="157">
                  <c:v>42005</c:v>
                </c:pt>
                <c:pt idx="158">
                  <c:v>42036</c:v>
                </c:pt>
              </c:numCache>
            </c:numRef>
          </c:cat>
          <c:val>
            <c:numRef>
              <c:f>'Gráfico 49'!$C$2:$C$242</c:f>
              <c:numCache>
                <c:formatCode>0.00</c:formatCode>
                <c:ptCount val="241"/>
                <c:pt idx="0">
                  <c:v>-19.619999999999997</c:v>
                </c:pt>
                <c:pt idx="1">
                  <c:v>-12.760000000000005</c:v>
                </c:pt>
                <c:pt idx="2">
                  <c:v>-21.64</c:v>
                </c:pt>
                <c:pt idx="3">
                  <c:v>-27.07</c:v>
                </c:pt>
                <c:pt idx="4">
                  <c:v>-29.26</c:v>
                </c:pt>
                <c:pt idx="5">
                  <c:v>-24.78</c:v>
                </c:pt>
                <c:pt idx="6">
                  <c:v>-14.82</c:v>
                </c:pt>
                <c:pt idx="7">
                  <c:v>-30.03</c:v>
                </c:pt>
                <c:pt idx="8">
                  <c:v>-21.29</c:v>
                </c:pt>
                <c:pt idx="9">
                  <c:v>-19.61</c:v>
                </c:pt>
                <c:pt idx="10">
                  <c:v>-20.839999999999996</c:v>
                </c:pt>
                <c:pt idx="11">
                  <c:v>-18.29</c:v>
                </c:pt>
                <c:pt idx="12">
                  <c:v>-13.219999999999999</c:v>
                </c:pt>
                <c:pt idx="13">
                  <c:v>-23.5</c:v>
                </c:pt>
                <c:pt idx="14">
                  <c:v>-19.54</c:v>
                </c:pt>
                <c:pt idx="15">
                  <c:v>-17.700000000000003</c:v>
                </c:pt>
                <c:pt idx="16">
                  <c:v>-19.799999999999997</c:v>
                </c:pt>
                <c:pt idx="17">
                  <c:v>-15.990000000000002</c:v>
                </c:pt>
                <c:pt idx="18">
                  <c:v>-15.04</c:v>
                </c:pt>
                <c:pt idx="19">
                  <c:v>-18.5</c:v>
                </c:pt>
                <c:pt idx="20">
                  <c:v>-7.6199999999999974</c:v>
                </c:pt>
                <c:pt idx="21">
                  <c:v>-11.409999999999997</c:v>
                </c:pt>
                <c:pt idx="22">
                  <c:v>-10.940000000000005</c:v>
                </c:pt>
                <c:pt idx="23">
                  <c:v>-9.230000000000004</c:v>
                </c:pt>
                <c:pt idx="24">
                  <c:v>-12.5</c:v>
                </c:pt>
                <c:pt idx="25">
                  <c:v>-2.2199999999999989</c:v>
                </c:pt>
                <c:pt idx="26">
                  <c:v>0.85999999999999943</c:v>
                </c:pt>
                <c:pt idx="27">
                  <c:v>-3.4399999999999977</c:v>
                </c:pt>
                <c:pt idx="28">
                  <c:v>2.1499999999999986</c:v>
                </c:pt>
                <c:pt idx="29">
                  <c:v>9.0300000000000011</c:v>
                </c:pt>
                <c:pt idx="30">
                  <c:v>6.3100000000000023</c:v>
                </c:pt>
                <c:pt idx="31">
                  <c:v>6.6000000000000014</c:v>
                </c:pt>
                <c:pt idx="32">
                  <c:v>8.5500000000000043</c:v>
                </c:pt>
                <c:pt idx="33">
                  <c:v>8.5599999999999952</c:v>
                </c:pt>
                <c:pt idx="34">
                  <c:v>10.07</c:v>
                </c:pt>
                <c:pt idx="35">
                  <c:v>11.620000000000005</c:v>
                </c:pt>
                <c:pt idx="36">
                  <c:v>5.4500000000000028</c:v>
                </c:pt>
                <c:pt idx="37">
                  <c:v>11.380000000000003</c:v>
                </c:pt>
                <c:pt idx="38">
                  <c:v>13.719999999999999</c:v>
                </c:pt>
                <c:pt idx="39">
                  <c:v>14.949999999999996</c:v>
                </c:pt>
                <c:pt idx="40">
                  <c:v>13.440000000000005</c:v>
                </c:pt>
                <c:pt idx="41">
                  <c:v>22.35</c:v>
                </c:pt>
                <c:pt idx="42">
                  <c:v>21.910000000000004</c:v>
                </c:pt>
                <c:pt idx="43">
                  <c:v>23.93</c:v>
                </c:pt>
                <c:pt idx="44">
                  <c:v>34.35</c:v>
                </c:pt>
                <c:pt idx="45">
                  <c:v>29.509999999999998</c:v>
                </c:pt>
                <c:pt idx="46">
                  <c:v>29.79</c:v>
                </c:pt>
                <c:pt idx="47">
                  <c:v>27.619999999999997</c:v>
                </c:pt>
                <c:pt idx="48">
                  <c:v>14.86</c:v>
                </c:pt>
                <c:pt idx="49">
                  <c:v>23.729999999999997</c:v>
                </c:pt>
                <c:pt idx="50">
                  <c:v>28.559999999999995</c:v>
                </c:pt>
                <c:pt idx="51">
                  <c:v>32.85</c:v>
                </c:pt>
                <c:pt idx="52">
                  <c:v>42.48</c:v>
                </c:pt>
                <c:pt idx="53">
                  <c:v>49.139999999999993</c:v>
                </c:pt>
                <c:pt idx="54">
                  <c:v>43.95</c:v>
                </c:pt>
                <c:pt idx="55">
                  <c:v>42.599999999999994</c:v>
                </c:pt>
                <c:pt idx="56">
                  <c:v>48.31</c:v>
                </c:pt>
                <c:pt idx="57">
                  <c:v>44.56</c:v>
                </c:pt>
                <c:pt idx="58">
                  <c:v>50.25</c:v>
                </c:pt>
                <c:pt idx="59">
                  <c:v>48.190000000000005</c:v>
                </c:pt>
                <c:pt idx="60">
                  <c:v>48.219999999999992</c:v>
                </c:pt>
                <c:pt idx="61">
                  <c:v>39.39</c:v>
                </c:pt>
                <c:pt idx="62">
                  <c:v>42.46</c:v>
                </c:pt>
                <c:pt idx="63">
                  <c:v>44.84</c:v>
                </c:pt>
                <c:pt idx="64">
                  <c:v>41.22</c:v>
                </c:pt>
                <c:pt idx="65">
                  <c:v>48.510000000000005</c:v>
                </c:pt>
                <c:pt idx="66">
                  <c:v>45.17</c:v>
                </c:pt>
                <c:pt idx="67">
                  <c:v>50.75</c:v>
                </c:pt>
                <c:pt idx="68">
                  <c:v>47.199999999999996</c:v>
                </c:pt>
                <c:pt idx="69">
                  <c:v>50.54</c:v>
                </c:pt>
                <c:pt idx="70">
                  <c:v>54.730000000000004</c:v>
                </c:pt>
                <c:pt idx="71">
                  <c:v>49.07</c:v>
                </c:pt>
                <c:pt idx="72">
                  <c:v>41.94</c:v>
                </c:pt>
                <c:pt idx="73">
                  <c:v>40.88000000000001</c:v>
                </c:pt>
                <c:pt idx="74">
                  <c:v>24.18</c:v>
                </c:pt>
                <c:pt idx="75">
                  <c:v>37.279999999999994</c:v>
                </c:pt>
                <c:pt idx="76">
                  <c:v>44.56</c:v>
                </c:pt>
                <c:pt idx="77">
                  <c:v>35.44</c:v>
                </c:pt>
                <c:pt idx="78">
                  <c:v>27.589999999999996</c:v>
                </c:pt>
                <c:pt idx="79">
                  <c:v>30.169999999999995</c:v>
                </c:pt>
                <c:pt idx="80">
                  <c:v>30.519999999999996</c:v>
                </c:pt>
                <c:pt idx="81">
                  <c:v>27.260000000000005</c:v>
                </c:pt>
                <c:pt idx="82">
                  <c:v>14.840000000000003</c:v>
                </c:pt>
                <c:pt idx="83">
                  <c:v>10.39</c:v>
                </c:pt>
                <c:pt idx="84">
                  <c:v>10.670000000000002</c:v>
                </c:pt>
                <c:pt idx="85">
                  <c:v>0.71000000000000085</c:v>
                </c:pt>
                <c:pt idx="86">
                  <c:v>-0.69000000000000483</c:v>
                </c:pt>
                <c:pt idx="87">
                  <c:v>-4.32</c:v>
                </c:pt>
                <c:pt idx="88">
                  <c:v>-13.949999999999996</c:v>
                </c:pt>
                <c:pt idx="89">
                  <c:v>-0.78999999999999915</c:v>
                </c:pt>
                <c:pt idx="90">
                  <c:v>-2.7199999999999989</c:v>
                </c:pt>
                <c:pt idx="91">
                  <c:v>5.8399999999999963</c:v>
                </c:pt>
                <c:pt idx="92">
                  <c:v>4.5300000000000011</c:v>
                </c:pt>
                <c:pt idx="93">
                  <c:v>6.0400000000000063</c:v>
                </c:pt>
                <c:pt idx="94">
                  <c:v>6.9400000000000048</c:v>
                </c:pt>
                <c:pt idx="95">
                  <c:v>6.2899999999999991</c:v>
                </c:pt>
                <c:pt idx="96">
                  <c:v>2.6700000000000017</c:v>
                </c:pt>
                <c:pt idx="97">
                  <c:v>0.59000000000000341</c:v>
                </c:pt>
                <c:pt idx="98">
                  <c:v>9.4200000000000017</c:v>
                </c:pt>
                <c:pt idx="99">
                  <c:v>9.5399999999999991</c:v>
                </c:pt>
                <c:pt idx="100">
                  <c:v>18.229999999999997</c:v>
                </c:pt>
                <c:pt idx="101">
                  <c:v>21.89</c:v>
                </c:pt>
                <c:pt idx="102">
                  <c:v>26.97</c:v>
                </c:pt>
                <c:pt idx="103">
                  <c:v>24.65</c:v>
                </c:pt>
                <c:pt idx="104">
                  <c:v>36.790000000000006</c:v>
                </c:pt>
                <c:pt idx="105">
                  <c:v>31.987087463530813</c:v>
                </c:pt>
                <c:pt idx="106">
                  <c:v>31.85723653232187</c:v>
                </c:pt>
                <c:pt idx="107">
                  <c:v>25.222857607915763</c:v>
                </c:pt>
                <c:pt idx="108">
                  <c:v>11.243020232766902</c:v>
                </c:pt>
                <c:pt idx="109">
                  <c:v>15.943531166448651</c:v>
                </c:pt>
                <c:pt idx="110">
                  <c:v>18.706442966065033</c:v>
                </c:pt>
                <c:pt idx="111">
                  <c:v>25.6584114791128</c:v>
                </c:pt>
                <c:pt idx="112">
                  <c:v>11.984503760333681</c:v>
                </c:pt>
                <c:pt idx="113">
                  <c:v>7.7973940948559033</c:v>
                </c:pt>
                <c:pt idx="114">
                  <c:v>30.02036873888725</c:v>
                </c:pt>
                <c:pt idx="115">
                  <c:v>32.174092143685606</c:v>
                </c:pt>
                <c:pt idx="116">
                  <c:v>28.645668240222022</c:v>
                </c:pt>
                <c:pt idx="117">
                  <c:v>35.539599660054577</c:v>
                </c:pt>
                <c:pt idx="118">
                  <c:v>14.766052823887634</c:v>
                </c:pt>
                <c:pt idx="119">
                  <c:v>21.031441408222179</c:v>
                </c:pt>
                <c:pt idx="120">
                  <c:v>20.848632317738087</c:v>
                </c:pt>
                <c:pt idx="121">
                  <c:v>30.413571574807754</c:v>
                </c:pt>
                <c:pt idx="122">
                  <c:v>32.323880574264649</c:v>
                </c:pt>
                <c:pt idx="123">
                  <c:v>28.880389063304634</c:v>
                </c:pt>
                <c:pt idx="124">
                  <c:v>10.362732084805913</c:v>
                </c:pt>
                <c:pt idx="125">
                  <c:v>16.163896624687666</c:v>
                </c:pt>
                <c:pt idx="126">
                  <c:v>24.800965455556273</c:v>
                </c:pt>
                <c:pt idx="127">
                  <c:v>22.939178392684788</c:v>
                </c:pt>
                <c:pt idx="128">
                  <c:v>20.042046382508758</c:v>
                </c:pt>
                <c:pt idx="129">
                  <c:v>27.248125266180239</c:v>
                </c:pt>
                <c:pt idx="130">
                  <c:v>41.222175065245466</c:v>
                </c:pt>
                <c:pt idx="131">
                  <c:v>24.713596366206147</c:v>
                </c:pt>
                <c:pt idx="132">
                  <c:v>13.564785329508375</c:v>
                </c:pt>
                <c:pt idx="133">
                  <c:v>21.156271608722903</c:v>
                </c:pt>
                <c:pt idx="134">
                  <c:v>26.153441557915599</c:v>
                </c:pt>
                <c:pt idx="135">
                  <c:v>26.334122108553089</c:v>
                </c:pt>
                <c:pt idx="136">
                  <c:v>23.994093029163658</c:v>
                </c:pt>
                <c:pt idx="137">
                  <c:v>22.696532474353859</c:v>
                </c:pt>
                <c:pt idx="138">
                  <c:v>35.898025322304242</c:v>
                </c:pt>
                <c:pt idx="139">
                  <c:v>37.599723664499265</c:v>
                </c:pt>
                <c:pt idx="140">
                  <c:v>20.489724772785912</c:v>
                </c:pt>
                <c:pt idx="141">
                  <c:v>27.30540603843879</c:v>
                </c:pt>
                <c:pt idx="142">
                  <c:v>33.691756403125453</c:v>
                </c:pt>
                <c:pt idx="143">
                  <c:v>29.364056842641261</c:v>
                </c:pt>
                <c:pt idx="144">
                  <c:v>19.928357158106095</c:v>
                </c:pt>
                <c:pt idx="145">
                  <c:v>27.152673260126377</c:v>
                </c:pt>
                <c:pt idx="146">
                  <c:v>19.636290589087864</c:v>
                </c:pt>
                <c:pt idx="147">
                  <c:v>26.800168962977246</c:v>
                </c:pt>
                <c:pt idx="148">
                  <c:v>30.469067705794117</c:v>
                </c:pt>
                <c:pt idx="149">
                  <c:v>36.519293710679506</c:v>
                </c:pt>
                <c:pt idx="150">
                  <c:v>34.413753873767256</c:v>
                </c:pt>
                <c:pt idx="151">
                  <c:v>35.612936414554575</c:v>
                </c:pt>
                <c:pt idx="152">
                  <c:v>37.462237684707176</c:v>
                </c:pt>
                <c:pt idx="153">
                  <c:v>28.716587403140167</c:v>
                </c:pt>
                <c:pt idx="154">
                  <c:v>34.475076773101023</c:v>
                </c:pt>
                <c:pt idx="155">
                  <c:v>32.340488128549737</c:v>
                </c:pt>
                <c:pt idx="156">
                  <c:v>25.41773228381647</c:v>
                </c:pt>
                <c:pt idx="157">
                  <c:v>19.775005086781555</c:v>
                </c:pt>
                <c:pt idx="158">
                  <c:v>19.085524530726907</c:v>
                </c:pt>
              </c:numCache>
            </c:numRef>
          </c:val>
          <c:smooth val="0"/>
        </c:ser>
        <c:dLbls>
          <c:showLegendKey val="0"/>
          <c:showVal val="0"/>
          <c:showCatName val="0"/>
          <c:showSerName val="0"/>
          <c:showPercent val="0"/>
          <c:showBubbleSize val="0"/>
        </c:dLbls>
        <c:marker val="1"/>
        <c:smooth val="0"/>
        <c:axId val="234089984"/>
        <c:axId val="237373696"/>
      </c:lineChart>
      <c:dateAx>
        <c:axId val="234089984"/>
        <c:scaling>
          <c:orientation val="minMax"/>
          <c:max val="42036"/>
          <c:min val="38384"/>
        </c:scaling>
        <c:delete val="0"/>
        <c:axPos val="b"/>
        <c:numFmt formatCode="mmm\-yy" sourceLinked="0"/>
        <c:majorTickMark val="in"/>
        <c:minorTickMark val="none"/>
        <c:tickLblPos val="low"/>
        <c:txPr>
          <a:bodyPr rot="0" vert="horz"/>
          <a:lstStyle/>
          <a:p>
            <a:pPr>
              <a:defRPr sz="1100" b="0" i="0" u="none" strike="noStrike" baseline="0">
                <a:solidFill>
                  <a:srgbClr val="000000"/>
                </a:solidFill>
                <a:latin typeface="ZapfHumnst BT"/>
                <a:ea typeface="ZapfHumnst BT"/>
                <a:cs typeface="ZapfHumnst BT"/>
              </a:defRPr>
            </a:pPr>
            <a:endParaRPr lang="es-CO"/>
          </a:p>
        </c:txPr>
        <c:crossAx val="237373696"/>
        <c:crosses val="autoZero"/>
        <c:auto val="1"/>
        <c:lblOffset val="100"/>
        <c:baseTimeUnit val="months"/>
        <c:majorUnit val="2"/>
        <c:majorTimeUnit val="years"/>
      </c:dateAx>
      <c:valAx>
        <c:axId val="237373696"/>
        <c:scaling>
          <c:orientation val="minMax"/>
        </c:scaling>
        <c:delete val="0"/>
        <c:axPos val="l"/>
        <c:title>
          <c:tx>
            <c:rich>
              <a:bodyPr rot="0" vert="horz"/>
              <a:lstStyle/>
              <a:p>
                <a:pPr algn="ctr">
                  <a:defRPr sz="1100" b="1" i="0" u="none" strike="noStrike" baseline="0">
                    <a:solidFill>
                      <a:srgbClr val="000000"/>
                    </a:solidFill>
                    <a:latin typeface="ZapfHumnst BT"/>
                    <a:ea typeface="ZapfHumnst BT"/>
                    <a:cs typeface="ZapfHumnst BT"/>
                  </a:defRPr>
                </a:pPr>
                <a:r>
                  <a:rPr lang="es-CO"/>
                  <a:t>(porcentaje)</a:t>
                </a:r>
              </a:p>
            </c:rich>
          </c:tx>
          <c:layout>
            <c:manualLayout>
              <c:xMode val="edge"/>
              <c:yMode val="edge"/>
              <c:x val="1.5875027669734056E-2"/>
              <c:y val="1.7219024751950852E-2"/>
            </c:manualLayout>
          </c:layout>
          <c:overlay val="0"/>
        </c:title>
        <c:numFmt formatCode="0.00" sourceLinked="1"/>
        <c:majorTickMark val="in"/>
        <c:minorTickMark val="none"/>
        <c:tickLblPos val="nextTo"/>
        <c:txPr>
          <a:bodyPr rot="0" vert="horz"/>
          <a:lstStyle/>
          <a:p>
            <a:pPr>
              <a:defRPr sz="1100" b="0" i="0" u="none" strike="noStrike" baseline="0">
                <a:solidFill>
                  <a:srgbClr val="000000"/>
                </a:solidFill>
                <a:latin typeface="ZapfHumnst BT"/>
                <a:ea typeface="ZapfHumnst BT"/>
                <a:cs typeface="ZapfHumnst BT"/>
              </a:defRPr>
            </a:pPr>
            <a:endParaRPr lang="es-CO"/>
          </a:p>
        </c:txPr>
        <c:crossAx val="234089984"/>
        <c:crosses val="autoZero"/>
        <c:crossBetween val="between"/>
      </c:valAx>
      <c:spPr>
        <a:noFill/>
        <a:ln w="25400">
          <a:noFill/>
        </a:ln>
      </c:spPr>
    </c:plotArea>
    <c:legend>
      <c:legendPos val="b"/>
      <c:layout>
        <c:manualLayout>
          <c:xMode val="edge"/>
          <c:yMode val="edge"/>
          <c:x val="1.5965594662113018E-3"/>
          <c:y val="0.87331920953826947"/>
          <c:w val="0.96197425924169111"/>
          <c:h val="0.1090418182032179"/>
        </c:manualLayout>
      </c:layout>
      <c:overlay val="0"/>
      <c:txPr>
        <a:bodyPr/>
        <a:lstStyle/>
        <a:p>
          <a:pPr>
            <a:defRPr sz="1010" b="0" i="0" u="none" strike="noStrike" baseline="0">
              <a:solidFill>
                <a:srgbClr val="000000"/>
              </a:solidFill>
              <a:latin typeface="ZapfHumnst BT"/>
              <a:ea typeface="ZapfHumnst BT"/>
              <a:cs typeface="ZapfHumnst BT"/>
            </a:defRPr>
          </a:pPr>
          <a:endParaRPr lang="es-CO"/>
        </a:p>
      </c:txPr>
    </c:legend>
    <c:plotVisOnly val="1"/>
    <c:dispBlanksAs val="gap"/>
    <c:showDLblsOverMax val="0"/>
  </c:chart>
  <c:spPr>
    <a:noFill/>
    <a:ln>
      <a:noFill/>
    </a:ln>
  </c:spPr>
  <c:txPr>
    <a:bodyPr/>
    <a:lstStyle/>
    <a:p>
      <a:pPr>
        <a:defRPr sz="1100" b="0" i="0" u="none" strike="noStrike" baseline="0">
          <a:solidFill>
            <a:srgbClr val="000000"/>
          </a:solidFill>
          <a:latin typeface="ZapfHumnst BT"/>
          <a:ea typeface="ZapfHumnst BT"/>
          <a:cs typeface="ZapfHumnst BT"/>
        </a:defRPr>
      </a:pPr>
      <a:endParaRPr lang="es-CO"/>
    </a:p>
  </c:txPr>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201787362079058E-2"/>
          <c:y val="0.10722784417426245"/>
          <c:w val="0.85257477202701437"/>
          <c:h val="0.71347466182111852"/>
        </c:manualLayout>
      </c:layout>
      <c:barChart>
        <c:barDir val="col"/>
        <c:grouping val="stacked"/>
        <c:varyColors val="0"/>
        <c:ser>
          <c:idx val="3"/>
          <c:order val="0"/>
          <c:tx>
            <c:strRef>
              <c:f>'Gráfico 40B'!$B$1</c:f>
              <c:strCache>
                <c:ptCount val="1"/>
                <c:pt idx="0">
                  <c:v>Consumo</c:v>
                </c:pt>
              </c:strCache>
            </c:strRef>
          </c:tx>
          <c:spPr>
            <a:solidFill>
              <a:srgbClr val="B22C1B"/>
            </a:solidFill>
          </c:spPr>
          <c:invertIfNegative val="0"/>
          <c:cat>
            <c:numRef>
              <c:f>'Gráfico 40B'!$A$2:$A$968</c:f>
              <c:numCache>
                <c:formatCode>mmm\-yy</c:formatCode>
                <c:ptCount val="967"/>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pt idx="283">
                  <c:v>41640</c:v>
                </c:pt>
                <c:pt idx="284">
                  <c:v>41671</c:v>
                </c:pt>
                <c:pt idx="285">
                  <c:v>41699</c:v>
                </c:pt>
                <c:pt idx="286">
                  <c:v>41730</c:v>
                </c:pt>
                <c:pt idx="287">
                  <c:v>41760</c:v>
                </c:pt>
                <c:pt idx="288">
                  <c:v>41791</c:v>
                </c:pt>
                <c:pt idx="289">
                  <c:v>41821</c:v>
                </c:pt>
                <c:pt idx="290">
                  <c:v>41852</c:v>
                </c:pt>
                <c:pt idx="291">
                  <c:v>41883</c:v>
                </c:pt>
                <c:pt idx="292">
                  <c:v>41913</c:v>
                </c:pt>
                <c:pt idx="293">
                  <c:v>41944</c:v>
                </c:pt>
                <c:pt idx="294">
                  <c:v>41974</c:v>
                </c:pt>
              </c:numCache>
            </c:numRef>
          </c:cat>
          <c:val>
            <c:numRef>
              <c:f>'Gráfico 40B'!$B$2:$B$968</c:f>
              <c:numCache>
                <c:formatCode>#,##0.00</c:formatCode>
                <c:ptCount val="967"/>
                <c:pt idx="0">
                  <c:v>21.564592298970769</c:v>
                </c:pt>
                <c:pt idx="1">
                  <c:v>21.652523992491052</c:v>
                </c:pt>
                <c:pt idx="2">
                  <c:v>22.322352052627899</c:v>
                </c:pt>
                <c:pt idx="3">
                  <c:v>22.269924130649876</c:v>
                </c:pt>
                <c:pt idx="4">
                  <c:v>22.105960460820384</c:v>
                </c:pt>
                <c:pt idx="5">
                  <c:v>22.4645344282319</c:v>
                </c:pt>
                <c:pt idx="6">
                  <c:v>22.540134062803624</c:v>
                </c:pt>
                <c:pt idx="7">
                  <c:v>21.818501138660213</c:v>
                </c:pt>
                <c:pt idx="8">
                  <c:v>20.776318449945428</c:v>
                </c:pt>
                <c:pt idx="9">
                  <c:v>20.002956964786694</c:v>
                </c:pt>
                <c:pt idx="10">
                  <c:v>19.547315630950813</c:v>
                </c:pt>
                <c:pt idx="11">
                  <c:v>19.317424642216078</c:v>
                </c:pt>
                <c:pt idx="12">
                  <c:v>19.522026290506464</c:v>
                </c:pt>
                <c:pt idx="13">
                  <c:v>19.468700592593034</c:v>
                </c:pt>
                <c:pt idx="14">
                  <c:v>19.210041369279839</c:v>
                </c:pt>
                <c:pt idx="15">
                  <c:v>19.753088624097984</c:v>
                </c:pt>
                <c:pt idx="16">
                  <c:v>19.954185271762363</c:v>
                </c:pt>
                <c:pt idx="17">
                  <c:v>20.393469810971492</c:v>
                </c:pt>
                <c:pt idx="18">
                  <c:v>20.44430059694745</c:v>
                </c:pt>
                <c:pt idx="19">
                  <c:v>20.209374908099161</c:v>
                </c:pt>
                <c:pt idx="20">
                  <c:v>19.772916336519405</c:v>
                </c:pt>
                <c:pt idx="21">
                  <c:v>20.019097948546303</c:v>
                </c:pt>
                <c:pt idx="22">
                  <c:v>20.161177848081199</c:v>
                </c:pt>
                <c:pt idx="23">
                  <c:v>19.762929198180451</c:v>
                </c:pt>
                <c:pt idx="24">
                  <c:v>20.05553283413283</c:v>
                </c:pt>
                <c:pt idx="25">
                  <c:v>20.39824016509337</c:v>
                </c:pt>
                <c:pt idx="26">
                  <c:v>20.691243611783239</c:v>
                </c:pt>
                <c:pt idx="27">
                  <c:v>21.254865614453603</c:v>
                </c:pt>
                <c:pt idx="28">
                  <c:v>22.050636046056553</c:v>
                </c:pt>
                <c:pt idx="29">
                  <c:v>23.017777687032783</c:v>
                </c:pt>
                <c:pt idx="30">
                  <c:v>23.954090349276257</c:v>
                </c:pt>
                <c:pt idx="31">
                  <c:v>23.758148906930341</c:v>
                </c:pt>
                <c:pt idx="32">
                  <c:v>23.734381345386581</c:v>
                </c:pt>
                <c:pt idx="33">
                  <c:v>24.530522412458556</c:v>
                </c:pt>
                <c:pt idx="34">
                  <c:v>25.128794812504204</c:v>
                </c:pt>
                <c:pt idx="35">
                  <c:v>25.933231239516747</c:v>
                </c:pt>
                <c:pt idx="36">
                  <c:v>26.277531179146564</c:v>
                </c:pt>
                <c:pt idx="37">
                  <c:v>27.043226643305601</c:v>
                </c:pt>
                <c:pt idx="38">
                  <c:v>27.279587080807854</c:v>
                </c:pt>
                <c:pt idx="39">
                  <c:v>27.958489953381676</c:v>
                </c:pt>
                <c:pt idx="40">
                  <c:v>28.783536899962268</c:v>
                </c:pt>
                <c:pt idx="41">
                  <c:v>29.837766917188759</c:v>
                </c:pt>
                <c:pt idx="42">
                  <c:v>30.473474130205403</c:v>
                </c:pt>
                <c:pt idx="43">
                  <c:v>22.003735799481472</c:v>
                </c:pt>
                <c:pt idx="44">
                  <c:v>21.939344489923226</c:v>
                </c:pt>
                <c:pt idx="45">
                  <c:v>21.815137768513299</c:v>
                </c:pt>
                <c:pt idx="46">
                  <c:v>21.900225346139877</c:v>
                </c:pt>
                <c:pt idx="47">
                  <c:v>22.323892463559933</c:v>
                </c:pt>
                <c:pt idx="48">
                  <c:v>22.382113774162473</c:v>
                </c:pt>
                <c:pt idx="49">
                  <c:v>23.020183130132001</c:v>
                </c:pt>
                <c:pt idx="50">
                  <c:v>23.305566688049698</c:v>
                </c:pt>
                <c:pt idx="51">
                  <c:v>23.772978035310643</c:v>
                </c:pt>
                <c:pt idx="52">
                  <c:v>24.099969380381754</c:v>
                </c:pt>
                <c:pt idx="53">
                  <c:v>24.856872304587601</c:v>
                </c:pt>
                <c:pt idx="54">
                  <c:v>24.475426287161277</c:v>
                </c:pt>
                <c:pt idx="55">
                  <c:v>25.050670081571269</c:v>
                </c:pt>
                <c:pt idx="56">
                  <c:v>24.491586864902366</c:v>
                </c:pt>
                <c:pt idx="57">
                  <c:v>24.255346348826642</c:v>
                </c:pt>
                <c:pt idx="58">
                  <c:v>24.397295788280683</c:v>
                </c:pt>
                <c:pt idx="59">
                  <c:v>24.41484019411045</c:v>
                </c:pt>
                <c:pt idx="60">
                  <c:v>24.378523056972629</c:v>
                </c:pt>
                <c:pt idx="61">
                  <c:v>24.529831021266073</c:v>
                </c:pt>
                <c:pt idx="62">
                  <c:v>24.758853032921436</c:v>
                </c:pt>
                <c:pt idx="63">
                  <c:v>25.134969723572762</c:v>
                </c:pt>
                <c:pt idx="64">
                  <c:v>25.359266838133923</c:v>
                </c:pt>
                <c:pt idx="65">
                  <c:v>25.538611471257244</c:v>
                </c:pt>
                <c:pt idx="66">
                  <c:v>25.465113468421368</c:v>
                </c:pt>
                <c:pt idx="67">
                  <c:v>25.632595976374876</c:v>
                </c:pt>
                <c:pt idx="68">
                  <c:v>24.988676356469085</c:v>
                </c:pt>
                <c:pt idx="69">
                  <c:v>24.757216624480254</c:v>
                </c:pt>
                <c:pt idx="70">
                  <c:v>24.654722331795952</c:v>
                </c:pt>
                <c:pt idx="71">
                  <c:v>24.32521347793643</c:v>
                </c:pt>
                <c:pt idx="72">
                  <c:v>24.127658124355261</c:v>
                </c:pt>
                <c:pt idx="73">
                  <c:v>24.229799166055979</c:v>
                </c:pt>
                <c:pt idx="74">
                  <c:v>24.159893618737005</c:v>
                </c:pt>
                <c:pt idx="75">
                  <c:v>24.151915210367644</c:v>
                </c:pt>
                <c:pt idx="76">
                  <c:v>23.910594979080724</c:v>
                </c:pt>
                <c:pt idx="77">
                  <c:v>23.344911883725654</c:v>
                </c:pt>
                <c:pt idx="78">
                  <c:v>21.239606290981051</c:v>
                </c:pt>
                <c:pt idx="79">
                  <c:v>21.601302511596508</c:v>
                </c:pt>
                <c:pt idx="80">
                  <c:v>21.436958581557235</c:v>
                </c:pt>
                <c:pt idx="81">
                  <c:v>21.485302311617989</c:v>
                </c:pt>
                <c:pt idx="82">
                  <c:v>21.156174777044981</c:v>
                </c:pt>
                <c:pt idx="83">
                  <c:v>21.214180149707662</c:v>
                </c:pt>
                <c:pt idx="84">
                  <c:v>21.422888719566302</c:v>
                </c:pt>
                <c:pt idx="85">
                  <c:v>21.657035409512016</c:v>
                </c:pt>
                <c:pt idx="86">
                  <c:v>21.96884222041599</c:v>
                </c:pt>
                <c:pt idx="87">
                  <c:v>22.201883182630752</c:v>
                </c:pt>
                <c:pt idx="88">
                  <c:v>22.471346840463333</c:v>
                </c:pt>
                <c:pt idx="89">
                  <c:v>22.893629843900278</c:v>
                </c:pt>
                <c:pt idx="90">
                  <c:v>22.966373189647037</c:v>
                </c:pt>
                <c:pt idx="91">
                  <c:v>23.570725536114431</c:v>
                </c:pt>
                <c:pt idx="92">
                  <c:v>23.289670644193265</c:v>
                </c:pt>
                <c:pt idx="93">
                  <c:v>23.052833146203028</c:v>
                </c:pt>
                <c:pt idx="94">
                  <c:v>22.819601716760857</c:v>
                </c:pt>
                <c:pt idx="95">
                  <c:v>23.001264645039925</c:v>
                </c:pt>
                <c:pt idx="96">
                  <c:v>22.725435350740455</c:v>
                </c:pt>
                <c:pt idx="97">
                  <c:v>22.691561365963175</c:v>
                </c:pt>
                <c:pt idx="98">
                  <c:v>22.911368742424031</c:v>
                </c:pt>
                <c:pt idx="99">
                  <c:v>22.7212303057753</c:v>
                </c:pt>
                <c:pt idx="100">
                  <c:v>22.809530700941991</c:v>
                </c:pt>
                <c:pt idx="101">
                  <c:v>22.550620898209178</c:v>
                </c:pt>
                <c:pt idx="102">
                  <c:v>21.793940540117038</c:v>
                </c:pt>
                <c:pt idx="103">
                  <c:v>21.954418840634855</c:v>
                </c:pt>
                <c:pt idx="104">
                  <c:v>21.180122330616012</c:v>
                </c:pt>
                <c:pt idx="105">
                  <c:v>20.564396647357274</c:v>
                </c:pt>
                <c:pt idx="106">
                  <c:v>20.236205745069178</c:v>
                </c:pt>
                <c:pt idx="107">
                  <c:v>19.654277664119665</c:v>
                </c:pt>
                <c:pt idx="108">
                  <c:v>18.371708226639932</c:v>
                </c:pt>
                <c:pt idx="109">
                  <c:v>17.422822099573168</c:v>
                </c:pt>
                <c:pt idx="110">
                  <c:v>16.724066818824621</c:v>
                </c:pt>
                <c:pt idx="111">
                  <c:v>16.299688999727596</c:v>
                </c:pt>
                <c:pt idx="112">
                  <c:v>15.924996807457031</c:v>
                </c:pt>
                <c:pt idx="113">
                  <c:v>15.75725137176018</c:v>
                </c:pt>
                <c:pt idx="114">
                  <c:v>14.565079091006165</c:v>
                </c:pt>
                <c:pt idx="115">
                  <c:v>14.432987047514075</c:v>
                </c:pt>
                <c:pt idx="116">
                  <c:v>13.607868440912929</c:v>
                </c:pt>
                <c:pt idx="117">
                  <c:v>13.158565114209216</c:v>
                </c:pt>
                <c:pt idx="118">
                  <c:v>13.039388423329358</c:v>
                </c:pt>
                <c:pt idx="119">
                  <c:v>13.068075546874814</c:v>
                </c:pt>
                <c:pt idx="120">
                  <c:v>13.217377425385783</c:v>
                </c:pt>
                <c:pt idx="121">
                  <c:v>13.378049805478177</c:v>
                </c:pt>
                <c:pt idx="122">
                  <c:v>13.47429504238205</c:v>
                </c:pt>
                <c:pt idx="123">
                  <c:v>13.342113693542553</c:v>
                </c:pt>
                <c:pt idx="124">
                  <c:v>13.068802324210363</c:v>
                </c:pt>
                <c:pt idx="125">
                  <c:v>13.055968245036384</c:v>
                </c:pt>
                <c:pt idx="126">
                  <c:v>12.862645905801038</c:v>
                </c:pt>
                <c:pt idx="127">
                  <c:v>12.77849380119741</c:v>
                </c:pt>
                <c:pt idx="128">
                  <c:v>12.656765034469133</c:v>
                </c:pt>
                <c:pt idx="129">
                  <c:v>12.360619283858167</c:v>
                </c:pt>
                <c:pt idx="130">
                  <c:v>12.148689200449708</c:v>
                </c:pt>
                <c:pt idx="131">
                  <c:v>12.254755137032292</c:v>
                </c:pt>
                <c:pt idx="132">
                  <c:v>12.284318534709572</c:v>
                </c:pt>
                <c:pt idx="133">
                  <c:v>12.432968908633711</c:v>
                </c:pt>
                <c:pt idx="134">
                  <c:v>12.462071755141425</c:v>
                </c:pt>
                <c:pt idx="135">
                  <c:v>12.56956901726174</c:v>
                </c:pt>
                <c:pt idx="136">
                  <c:v>12.788667985805816</c:v>
                </c:pt>
                <c:pt idx="137">
                  <c:v>13.27355623696492</c:v>
                </c:pt>
                <c:pt idx="138">
                  <c:v>13.317142244445447</c:v>
                </c:pt>
                <c:pt idx="139">
                  <c:v>11.822863592782703</c:v>
                </c:pt>
                <c:pt idx="140">
                  <c:v>11.773471271836653</c:v>
                </c:pt>
                <c:pt idx="141">
                  <c:v>11.441468699961929</c:v>
                </c:pt>
                <c:pt idx="142">
                  <c:v>11.522645336922901</c:v>
                </c:pt>
                <c:pt idx="143">
                  <c:v>11.834858175257498</c:v>
                </c:pt>
                <c:pt idx="144">
                  <c:v>11.822937070704702</c:v>
                </c:pt>
                <c:pt idx="145">
                  <c:v>12.162507359172658</c:v>
                </c:pt>
                <c:pt idx="146">
                  <c:v>12.45352665945118</c:v>
                </c:pt>
                <c:pt idx="147">
                  <c:v>12.630623200071941</c:v>
                </c:pt>
                <c:pt idx="148">
                  <c:v>12.819152523202302</c:v>
                </c:pt>
                <c:pt idx="149">
                  <c:v>12.978419461905299</c:v>
                </c:pt>
                <c:pt idx="150">
                  <c:v>13.14254455267576</c:v>
                </c:pt>
                <c:pt idx="151">
                  <c:v>13.252516479501393</c:v>
                </c:pt>
                <c:pt idx="152">
                  <c:v>13.184378409833405</c:v>
                </c:pt>
                <c:pt idx="153">
                  <c:v>13.103578420389354</c:v>
                </c:pt>
                <c:pt idx="154">
                  <c:v>13.254727030063609</c:v>
                </c:pt>
                <c:pt idx="155">
                  <c:v>13.401064510598106</c:v>
                </c:pt>
                <c:pt idx="156">
                  <c:v>13.661149097534718</c:v>
                </c:pt>
                <c:pt idx="157">
                  <c:v>14.006293351447217</c:v>
                </c:pt>
                <c:pt idx="158">
                  <c:v>14.288465895226732</c:v>
                </c:pt>
                <c:pt idx="159">
                  <c:v>14.46484207681506</c:v>
                </c:pt>
                <c:pt idx="160">
                  <c:v>14.763400876743875</c:v>
                </c:pt>
                <c:pt idx="161">
                  <c:v>15.04681325308974</c:v>
                </c:pt>
                <c:pt idx="162">
                  <c:v>15.302062196465362</c:v>
                </c:pt>
                <c:pt idx="163">
                  <c:v>15.661872617258485</c:v>
                </c:pt>
                <c:pt idx="164">
                  <c:v>15.634224511658278</c:v>
                </c:pt>
                <c:pt idx="165">
                  <c:v>15.754084220902191</c:v>
                </c:pt>
                <c:pt idx="166">
                  <c:v>16.117245134470423</c:v>
                </c:pt>
                <c:pt idx="167">
                  <c:v>16.361326613689084</c:v>
                </c:pt>
                <c:pt idx="168">
                  <c:v>16.549224833871335</c:v>
                </c:pt>
                <c:pt idx="169">
                  <c:v>16.933676556459687</c:v>
                </c:pt>
                <c:pt idx="170">
                  <c:v>17.302526061875149</c:v>
                </c:pt>
                <c:pt idx="171">
                  <c:v>17.739541245555102</c:v>
                </c:pt>
                <c:pt idx="172">
                  <c:v>18.196069889904685</c:v>
                </c:pt>
                <c:pt idx="173">
                  <c:v>18.670079678023704</c:v>
                </c:pt>
                <c:pt idx="174">
                  <c:v>19.176353657675008</c:v>
                </c:pt>
                <c:pt idx="175">
                  <c:v>19.346613556988874</c:v>
                </c:pt>
                <c:pt idx="176">
                  <c:v>19.521449752534533</c:v>
                </c:pt>
                <c:pt idx="177">
                  <c:v>19.671968325071116</c:v>
                </c:pt>
                <c:pt idx="178">
                  <c:v>20.218497238015914</c:v>
                </c:pt>
                <c:pt idx="179">
                  <c:v>20.608530842928722</c:v>
                </c:pt>
                <c:pt idx="180">
                  <c:v>21.041574823484048</c:v>
                </c:pt>
                <c:pt idx="181">
                  <c:v>21.67271463965303</c:v>
                </c:pt>
                <c:pt idx="182">
                  <c:v>22.328664354543143</c:v>
                </c:pt>
                <c:pt idx="183">
                  <c:v>23.01502563334741</c:v>
                </c:pt>
                <c:pt idx="184">
                  <c:v>23.599353527836769</c:v>
                </c:pt>
                <c:pt idx="185">
                  <c:v>24.402439077997883</c:v>
                </c:pt>
                <c:pt idx="186">
                  <c:v>25.331587639294099</c:v>
                </c:pt>
                <c:pt idx="187">
                  <c:v>25.770194085398497</c:v>
                </c:pt>
                <c:pt idx="188">
                  <c:v>26.403390464511595</c:v>
                </c:pt>
                <c:pt idx="189">
                  <c:v>27.130633651731642</c:v>
                </c:pt>
                <c:pt idx="190">
                  <c:v>27.951483346882892</c:v>
                </c:pt>
                <c:pt idx="191">
                  <c:v>28.955010329701636</c:v>
                </c:pt>
                <c:pt idx="192">
                  <c:v>29.771070482116912</c:v>
                </c:pt>
                <c:pt idx="193">
                  <c:v>30.575810562799322</c:v>
                </c:pt>
                <c:pt idx="194">
                  <c:v>31.583451569205028</c:v>
                </c:pt>
                <c:pt idx="195">
                  <c:v>32.814489439807154</c:v>
                </c:pt>
                <c:pt idx="196">
                  <c:v>33.890910379398385</c:v>
                </c:pt>
                <c:pt idx="197">
                  <c:v>34.982423488839167</c:v>
                </c:pt>
                <c:pt idx="198">
                  <c:v>36.125702487875344</c:v>
                </c:pt>
                <c:pt idx="199">
                  <c:v>36.643549726833832</c:v>
                </c:pt>
                <c:pt idx="200">
                  <c:v>37.162854226551893</c:v>
                </c:pt>
                <c:pt idx="201">
                  <c:v>38.120235050463386</c:v>
                </c:pt>
                <c:pt idx="202">
                  <c:v>39.068003724004953</c:v>
                </c:pt>
                <c:pt idx="203">
                  <c:v>39.897530465662079</c:v>
                </c:pt>
                <c:pt idx="204">
                  <c:v>40.831211178560579</c:v>
                </c:pt>
                <c:pt idx="205">
                  <c:v>41.794147840228128</c:v>
                </c:pt>
                <c:pt idx="206">
                  <c:v>42.75642760826701</c:v>
                </c:pt>
                <c:pt idx="207">
                  <c:v>43.605349037007805</c:v>
                </c:pt>
                <c:pt idx="208">
                  <c:v>45.407923644810815</c:v>
                </c:pt>
                <c:pt idx="209">
                  <c:v>45.852994934417509</c:v>
                </c:pt>
                <c:pt idx="210">
                  <c:v>46.361051717726333</c:v>
                </c:pt>
                <c:pt idx="211">
                  <c:v>46.240982604594201</c:v>
                </c:pt>
                <c:pt idx="212">
                  <c:v>45.961533837212059</c:v>
                </c:pt>
                <c:pt idx="213">
                  <c:v>46.037689532738206</c:v>
                </c:pt>
                <c:pt idx="214">
                  <c:v>46.443560423813196</c:v>
                </c:pt>
                <c:pt idx="215">
                  <c:v>46.645954037459177</c:v>
                </c:pt>
                <c:pt idx="216">
                  <c:v>46.43361863191388</c:v>
                </c:pt>
                <c:pt idx="217">
                  <c:v>46.839914635057895</c:v>
                </c:pt>
                <c:pt idx="218">
                  <c:v>47.211607792743585</c:v>
                </c:pt>
                <c:pt idx="219">
                  <c:v>47.825304894526361</c:v>
                </c:pt>
                <c:pt idx="220">
                  <c:v>48.308878600102254</c:v>
                </c:pt>
                <c:pt idx="221">
                  <c:v>48.412323863352896</c:v>
                </c:pt>
                <c:pt idx="222">
                  <c:v>48.251137859352831</c:v>
                </c:pt>
                <c:pt idx="223">
                  <c:v>47.685969149830314</c:v>
                </c:pt>
                <c:pt idx="224">
                  <c:v>47.074011428203832</c:v>
                </c:pt>
                <c:pt idx="225">
                  <c:v>46.570687691755658</c:v>
                </c:pt>
                <c:pt idx="226">
                  <c:v>46.21768019208298</c:v>
                </c:pt>
                <c:pt idx="227">
                  <c:v>46.09162843713824</c:v>
                </c:pt>
                <c:pt idx="228">
                  <c:v>46.126227775475627</c:v>
                </c:pt>
                <c:pt idx="229">
                  <c:v>46.237478012108411</c:v>
                </c:pt>
                <c:pt idx="230">
                  <c:v>46.367810021711627</c:v>
                </c:pt>
                <c:pt idx="231">
                  <c:v>46.544704035926308</c:v>
                </c:pt>
                <c:pt idx="232">
                  <c:v>46.91286703558346</c:v>
                </c:pt>
                <c:pt idx="233">
                  <c:v>47.748532823255289</c:v>
                </c:pt>
                <c:pt idx="234">
                  <c:v>47.945984207806156</c:v>
                </c:pt>
                <c:pt idx="235">
                  <c:v>47.805361223518076</c:v>
                </c:pt>
                <c:pt idx="236">
                  <c:v>47.708660040517486</c:v>
                </c:pt>
                <c:pt idx="237">
                  <c:v>47.800137894987657</c:v>
                </c:pt>
                <c:pt idx="238">
                  <c:v>47.918295687662358</c:v>
                </c:pt>
                <c:pt idx="239">
                  <c:v>48.487673332628169</c:v>
                </c:pt>
                <c:pt idx="240">
                  <c:v>49.041860947657995</c:v>
                </c:pt>
                <c:pt idx="241">
                  <c:v>49.725033772394639</c:v>
                </c:pt>
                <c:pt idx="242">
                  <c:v>50.447039466333486</c:v>
                </c:pt>
                <c:pt idx="243">
                  <c:v>51.493771144312262</c:v>
                </c:pt>
                <c:pt idx="244">
                  <c:v>52.393409232029029</c:v>
                </c:pt>
                <c:pt idx="245">
                  <c:v>53.406193740147394</c:v>
                </c:pt>
                <c:pt idx="246">
                  <c:v>54.088810339253335</c:v>
                </c:pt>
                <c:pt idx="247">
                  <c:v>54.1910911878946</c:v>
                </c:pt>
                <c:pt idx="248">
                  <c:v>54.659210399873849</c:v>
                </c:pt>
                <c:pt idx="249">
                  <c:v>55.417201471382782</c:v>
                </c:pt>
                <c:pt idx="250">
                  <c:v>56.537873030579419</c:v>
                </c:pt>
                <c:pt idx="251">
                  <c:v>58.038116478452629</c:v>
                </c:pt>
                <c:pt idx="252">
                  <c:v>59.146562538830139</c:v>
                </c:pt>
                <c:pt idx="253">
                  <c:v>60.073313884705904</c:v>
                </c:pt>
                <c:pt idx="254">
                  <c:v>61.261405577378625</c:v>
                </c:pt>
                <c:pt idx="255">
                  <c:v>62.169592291551169</c:v>
                </c:pt>
                <c:pt idx="256">
                  <c:v>63.05761092427835</c:v>
                </c:pt>
                <c:pt idx="257">
                  <c:v>64.294855753012968</c:v>
                </c:pt>
                <c:pt idx="258">
                  <c:v>65.210999229981226</c:v>
                </c:pt>
                <c:pt idx="259">
                  <c:v>65.291585373453444</c:v>
                </c:pt>
                <c:pt idx="260">
                  <c:v>65.896932885798819</c:v>
                </c:pt>
                <c:pt idx="261">
                  <c:v>66.893023352883034</c:v>
                </c:pt>
                <c:pt idx="262">
                  <c:v>67.734628642805774</c:v>
                </c:pt>
                <c:pt idx="263">
                  <c:v>68.608805541881296</c:v>
                </c:pt>
                <c:pt idx="264">
                  <c:v>69.454848591244257</c:v>
                </c:pt>
                <c:pt idx="265">
                  <c:v>70.356129124845921</c:v>
                </c:pt>
                <c:pt idx="266">
                  <c:v>71.295644122044493</c:v>
                </c:pt>
                <c:pt idx="267">
                  <c:v>71.921417637057985</c:v>
                </c:pt>
                <c:pt idx="268">
                  <c:v>72.706049190746953</c:v>
                </c:pt>
                <c:pt idx="269">
                  <c:v>73.930746153349247</c:v>
                </c:pt>
                <c:pt idx="270">
                  <c:v>74.643121165847845</c:v>
                </c:pt>
                <c:pt idx="271">
                  <c:v>74.779219145928792</c:v>
                </c:pt>
                <c:pt idx="272">
                  <c:v>75.03835446575772</c:v>
                </c:pt>
                <c:pt idx="273">
                  <c:v>75.439478841333099</c:v>
                </c:pt>
                <c:pt idx="274">
                  <c:v>76.023613557138972</c:v>
                </c:pt>
                <c:pt idx="275">
                  <c:v>76.567008992670026</c:v>
                </c:pt>
                <c:pt idx="276">
                  <c:v>76.999572505373209</c:v>
                </c:pt>
                <c:pt idx="277">
                  <c:v>77.816521234138165</c:v>
                </c:pt>
                <c:pt idx="278">
                  <c:v>78.590415348082516</c:v>
                </c:pt>
                <c:pt idx="279">
                  <c:v>79.2553858872147</c:v>
                </c:pt>
                <c:pt idx="280">
                  <c:v>80.367966527354582</c:v>
                </c:pt>
                <c:pt idx="281">
                  <c:v>81.418851070233302</c:v>
                </c:pt>
                <c:pt idx="282">
                  <c:v>81.965929827683823</c:v>
                </c:pt>
                <c:pt idx="283">
                  <c:v>81.897386976914859</c:v>
                </c:pt>
                <c:pt idx="284">
                  <c:v>81.88270482953061</c:v>
                </c:pt>
                <c:pt idx="285">
                  <c:v>82.100973008417995</c:v>
                </c:pt>
                <c:pt idx="286">
                  <c:v>82.625553097389272</c:v>
                </c:pt>
                <c:pt idx="287">
                  <c:v>83.233504296594333</c:v>
                </c:pt>
                <c:pt idx="288">
                  <c:v>83.798427916483519</c:v>
                </c:pt>
                <c:pt idx="289">
                  <c:v>84.575538261727772</c:v>
                </c:pt>
                <c:pt idx="290">
                  <c:v>85.33486324972877</c:v>
                </c:pt>
                <c:pt idx="291">
                  <c:v>86.422423351193316</c:v>
                </c:pt>
                <c:pt idx="292">
                  <c:v>87.4741163422119</c:v>
                </c:pt>
                <c:pt idx="293">
                  <c:v>88.921297006342996</c:v>
                </c:pt>
                <c:pt idx="294">
                  <c:v>89.38196308238004</c:v>
                </c:pt>
              </c:numCache>
            </c:numRef>
          </c:val>
        </c:ser>
        <c:ser>
          <c:idx val="2"/>
          <c:order val="1"/>
          <c:tx>
            <c:strRef>
              <c:f>'Gráfico 40B'!$C$1</c:f>
              <c:strCache>
                <c:ptCount val="1"/>
                <c:pt idx="0">
                  <c:v>Vivienda</c:v>
                </c:pt>
              </c:strCache>
            </c:strRef>
          </c:tx>
          <c:spPr>
            <a:solidFill>
              <a:srgbClr val="EAB010"/>
            </a:solidFill>
          </c:spPr>
          <c:invertIfNegative val="0"/>
          <c:cat>
            <c:numRef>
              <c:f>'Gráfico 40B'!$A$2:$A$968</c:f>
              <c:numCache>
                <c:formatCode>mmm\-yy</c:formatCode>
                <c:ptCount val="967"/>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pt idx="283">
                  <c:v>41640</c:v>
                </c:pt>
                <c:pt idx="284">
                  <c:v>41671</c:v>
                </c:pt>
                <c:pt idx="285">
                  <c:v>41699</c:v>
                </c:pt>
                <c:pt idx="286">
                  <c:v>41730</c:v>
                </c:pt>
                <c:pt idx="287">
                  <c:v>41760</c:v>
                </c:pt>
                <c:pt idx="288">
                  <c:v>41791</c:v>
                </c:pt>
                <c:pt idx="289">
                  <c:v>41821</c:v>
                </c:pt>
                <c:pt idx="290">
                  <c:v>41852</c:v>
                </c:pt>
                <c:pt idx="291">
                  <c:v>41883</c:v>
                </c:pt>
                <c:pt idx="292">
                  <c:v>41913</c:v>
                </c:pt>
                <c:pt idx="293">
                  <c:v>41944</c:v>
                </c:pt>
                <c:pt idx="294">
                  <c:v>41974</c:v>
                </c:pt>
              </c:numCache>
            </c:numRef>
          </c:cat>
          <c:val>
            <c:numRef>
              <c:f>'Gráfico 40B'!$C$2:$C$968</c:f>
              <c:numCache>
                <c:formatCode>#,##0.00</c:formatCode>
                <c:ptCount val="967"/>
                <c:pt idx="0">
                  <c:v>12.96670531581907</c:v>
                </c:pt>
                <c:pt idx="1">
                  <c:v>13.078066528753398</c:v>
                </c:pt>
                <c:pt idx="2">
                  <c:v>13.223670328526195</c:v>
                </c:pt>
                <c:pt idx="3">
                  <c:v>13.249105420757537</c:v>
                </c:pt>
                <c:pt idx="4">
                  <c:v>13.353356498444775</c:v>
                </c:pt>
                <c:pt idx="5">
                  <c:v>13.46004860434417</c:v>
                </c:pt>
                <c:pt idx="6">
                  <c:v>13.410465366728861</c:v>
                </c:pt>
                <c:pt idx="7">
                  <c:v>13.295880043648612</c:v>
                </c:pt>
                <c:pt idx="8">
                  <c:v>13.136302513426708</c:v>
                </c:pt>
                <c:pt idx="9">
                  <c:v>13.09745689863831</c:v>
                </c:pt>
                <c:pt idx="10">
                  <c:v>13.02129612512879</c:v>
                </c:pt>
                <c:pt idx="11">
                  <c:v>13.084419932312889</c:v>
                </c:pt>
                <c:pt idx="12">
                  <c:v>13.215149444868926</c:v>
                </c:pt>
                <c:pt idx="13">
                  <c:v>13.346493138861913</c:v>
                </c:pt>
                <c:pt idx="14">
                  <c:v>13.53239848700389</c:v>
                </c:pt>
                <c:pt idx="15">
                  <c:v>13.717658769191065</c:v>
                </c:pt>
                <c:pt idx="16">
                  <c:v>13.962859359259662</c:v>
                </c:pt>
                <c:pt idx="17">
                  <c:v>14.178273414557085</c:v>
                </c:pt>
                <c:pt idx="18">
                  <c:v>14.394855635005666</c:v>
                </c:pt>
                <c:pt idx="19">
                  <c:v>15.845451673314814</c:v>
                </c:pt>
                <c:pt idx="20">
                  <c:v>15.666577704959957</c:v>
                </c:pt>
                <c:pt idx="21">
                  <c:v>15.568377541553307</c:v>
                </c:pt>
                <c:pt idx="22">
                  <c:v>15.543895725181379</c:v>
                </c:pt>
                <c:pt idx="23">
                  <c:v>15.487527351927753</c:v>
                </c:pt>
                <c:pt idx="24">
                  <c:v>15.369215262135132</c:v>
                </c:pt>
                <c:pt idx="25">
                  <c:v>15.472133285946791</c:v>
                </c:pt>
                <c:pt idx="26">
                  <c:v>15.652454602353629</c:v>
                </c:pt>
                <c:pt idx="27">
                  <c:v>15.899751149662336</c:v>
                </c:pt>
                <c:pt idx="28">
                  <c:v>16.203571057345783</c:v>
                </c:pt>
                <c:pt idx="29">
                  <c:v>16.543688957371856</c:v>
                </c:pt>
                <c:pt idx="30">
                  <c:v>16.843685242408448</c:v>
                </c:pt>
                <c:pt idx="31">
                  <c:v>16.761975179061402</c:v>
                </c:pt>
                <c:pt idx="32">
                  <c:v>16.683066390627101</c:v>
                </c:pt>
                <c:pt idx="33">
                  <c:v>16.87071017937761</c:v>
                </c:pt>
                <c:pt idx="34">
                  <c:v>17.078986068358766</c:v>
                </c:pt>
                <c:pt idx="35">
                  <c:v>17.309495516901336</c:v>
                </c:pt>
                <c:pt idx="36">
                  <c:v>17.539300987836288</c:v>
                </c:pt>
                <c:pt idx="37">
                  <c:v>17.897020403457606</c:v>
                </c:pt>
                <c:pt idx="38">
                  <c:v>18.246579874449512</c:v>
                </c:pt>
                <c:pt idx="39">
                  <c:v>18.687223719741553</c:v>
                </c:pt>
                <c:pt idx="40">
                  <c:v>19.099487767896616</c:v>
                </c:pt>
                <c:pt idx="41">
                  <c:v>19.465462761681895</c:v>
                </c:pt>
                <c:pt idx="42">
                  <c:v>19.939108469328922</c:v>
                </c:pt>
                <c:pt idx="43">
                  <c:v>19.176613689469338</c:v>
                </c:pt>
                <c:pt idx="44">
                  <c:v>19.146029745180595</c:v>
                </c:pt>
                <c:pt idx="45">
                  <c:v>19.416146130347137</c:v>
                </c:pt>
                <c:pt idx="46">
                  <c:v>19.592444346102774</c:v>
                </c:pt>
                <c:pt idx="47">
                  <c:v>19.979027713633048</c:v>
                </c:pt>
                <c:pt idx="48">
                  <c:v>20.499248418782908</c:v>
                </c:pt>
                <c:pt idx="49">
                  <c:v>20.979703353220248</c:v>
                </c:pt>
                <c:pt idx="50">
                  <c:v>21.391426487718217</c:v>
                </c:pt>
                <c:pt idx="51">
                  <c:v>21.994469140069352</c:v>
                </c:pt>
                <c:pt idx="52">
                  <c:v>22.513993046955616</c:v>
                </c:pt>
                <c:pt idx="53">
                  <c:v>23.073583320725511</c:v>
                </c:pt>
                <c:pt idx="54">
                  <c:v>23.310363541866259</c:v>
                </c:pt>
                <c:pt idx="55">
                  <c:v>23.790729672566226</c:v>
                </c:pt>
                <c:pt idx="56">
                  <c:v>23.672442908178368</c:v>
                </c:pt>
                <c:pt idx="57">
                  <c:v>23.962143659305628</c:v>
                </c:pt>
                <c:pt idx="58">
                  <c:v>24.008092330590298</c:v>
                </c:pt>
                <c:pt idx="59">
                  <c:v>24.338850550317712</c:v>
                </c:pt>
                <c:pt idx="60">
                  <c:v>24.682614475200214</c:v>
                </c:pt>
                <c:pt idx="61">
                  <c:v>24.70747155106497</c:v>
                </c:pt>
                <c:pt idx="62">
                  <c:v>25.432924175206448</c:v>
                </c:pt>
                <c:pt idx="63">
                  <c:v>25.959640621128774</c:v>
                </c:pt>
                <c:pt idx="64">
                  <c:v>26.531894723342536</c:v>
                </c:pt>
                <c:pt idx="65">
                  <c:v>26.911631484952025</c:v>
                </c:pt>
                <c:pt idx="66">
                  <c:v>27.479932723472007</c:v>
                </c:pt>
                <c:pt idx="67">
                  <c:v>27.559173064179873</c:v>
                </c:pt>
                <c:pt idx="68">
                  <c:v>27.137249091499886</c:v>
                </c:pt>
                <c:pt idx="69">
                  <c:v>27.28836180089354</c:v>
                </c:pt>
                <c:pt idx="70">
                  <c:v>27.347741875179107</c:v>
                </c:pt>
                <c:pt idx="71">
                  <c:v>27.812390001853831</c:v>
                </c:pt>
                <c:pt idx="72">
                  <c:v>28.284464105464618</c:v>
                </c:pt>
                <c:pt idx="73">
                  <c:v>28.71328664182975</c:v>
                </c:pt>
                <c:pt idx="74">
                  <c:v>29.217957947671565</c:v>
                </c:pt>
                <c:pt idx="75">
                  <c:v>29.656449948520756</c:v>
                </c:pt>
                <c:pt idx="76">
                  <c:v>29.917513324706356</c:v>
                </c:pt>
                <c:pt idx="77">
                  <c:v>30.477701064928755</c:v>
                </c:pt>
                <c:pt idx="78">
                  <c:v>31.024175224066997</c:v>
                </c:pt>
                <c:pt idx="79">
                  <c:v>31.211803641883847</c:v>
                </c:pt>
                <c:pt idx="80">
                  <c:v>30.903110901572042</c:v>
                </c:pt>
                <c:pt idx="81">
                  <c:v>31.115470391930241</c:v>
                </c:pt>
                <c:pt idx="82">
                  <c:v>31.378319872104889</c:v>
                </c:pt>
                <c:pt idx="83">
                  <c:v>31.645714594013619</c:v>
                </c:pt>
                <c:pt idx="84">
                  <c:v>31.967869164398095</c:v>
                </c:pt>
                <c:pt idx="85">
                  <c:v>32.521700414733424</c:v>
                </c:pt>
                <c:pt idx="86">
                  <c:v>32.797989904191539</c:v>
                </c:pt>
                <c:pt idx="87">
                  <c:v>33.159534530448809</c:v>
                </c:pt>
                <c:pt idx="88">
                  <c:v>33.610796711480972</c:v>
                </c:pt>
                <c:pt idx="89">
                  <c:v>34.170734008396366</c:v>
                </c:pt>
                <c:pt idx="90">
                  <c:v>34.947020327884523</c:v>
                </c:pt>
                <c:pt idx="91">
                  <c:v>35.128409267735528</c:v>
                </c:pt>
                <c:pt idx="92">
                  <c:v>34.721324174867398</c:v>
                </c:pt>
                <c:pt idx="93">
                  <c:v>34.622889338276003</c:v>
                </c:pt>
                <c:pt idx="94">
                  <c:v>34.365868842350785</c:v>
                </c:pt>
                <c:pt idx="95">
                  <c:v>34.584097459680855</c:v>
                </c:pt>
                <c:pt idx="96">
                  <c:v>34.594337772827217</c:v>
                </c:pt>
                <c:pt idx="97">
                  <c:v>35.03288184051658</c:v>
                </c:pt>
                <c:pt idx="98">
                  <c:v>35.731178616987492</c:v>
                </c:pt>
                <c:pt idx="99">
                  <c:v>36.120918859538321</c:v>
                </c:pt>
                <c:pt idx="100">
                  <c:v>34.508339617735231</c:v>
                </c:pt>
                <c:pt idx="101">
                  <c:v>35.009654640796334</c:v>
                </c:pt>
                <c:pt idx="102">
                  <c:v>35.045759488221833</c:v>
                </c:pt>
                <c:pt idx="103">
                  <c:v>34.250106497025165</c:v>
                </c:pt>
                <c:pt idx="104">
                  <c:v>33.963004018052878</c:v>
                </c:pt>
                <c:pt idx="105">
                  <c:v>33.888531409224115</c:v>
                </c:pt>
                <c:pt idx="106">
                  <c:v>33.635515407684842</c:v>
                </c:pt>
                <c:pt idx="107">
                  <c:v>33.647257813984943</c:v>
                </c:pt>
                <c:pt idx="108">
                  <c:v>33.643597478657391</c:v>
                </c:pt>
                <c:pt idx="109">
                  <c:v>33.387081478450042</c:v>
                </c:pt>
                <c:pt idx="110">
                  <c:v>33.123766336550759</c:v>
                </c:pt>
                <c:pt idx="111">
                  <c:v>33.445214686022382</c:v>
                </c:pt>
                <c:pt idx="112">
                  <c:v>32.954544950752101</c:v>
                </c:pt>
                <c:pt idx="113">
                  <c:v>33.12296732587609</c:v>
                </c:pt>
                <c:pt idx="114">
                  <c:v>33.154920140326297</c:v>
                </c:pt>
                <c:pt idx="115">
                  <c:v>31.391478428533169</c:v>
                </c:pt>
                <c:pt idx="116">
                  <c:v>29.304377559424765</c:v>
                </c:pt>
                <c:pt idx="117">
                  <c:v>28.091761295488858</c:v>
                </c:pt>
                <c:pt idx="118">
                  <c:v>27.957714919306351</c:v>
                </c:pt>
                <c:pt idx="119">
                  <c:v>27.877149760184203</c:v>
                </c:pt>
                <c:pt idx="120">
                  <c:v>27.744411595613297</c:v>
                </c:pt>
                <c:pt idx="121">
                  <c:v>27.59150559666336</c:v>
                </c:pt>
                <c:pt idx="122">
                  <c:v>25.644909394872606</c:v>
                </c:pt>
                <c:pt idx="123">
                  <c:v>25.716570290657948</c:v>
                </c:pt>
                <c:pt idx="124">
                  <c:v>24.96145583392563</c:v>
                </c:pt>
                <c:pt idx="125">
                  <c:v>24.761339264440114</c:v>
                </c:pt>
                <c:pt idx="126">
                  <c:v>24.488849455356206</c:v>
                </c:pt>
                <c:pt idx="127">
                  <c:v>24.110971210836734</c:v>
                </c:pt>
                <c:pt idx="128">
                  <c:v>23.564706483808347</c:v>
                </c:pt>
                <c:pt idx="129">
                  <c:v>23.384708771047393</c:v>
                </c:pt>
                <c:pt idx="130">
                  <c:v>22.943404641489668</c:v>
                </c:pt>
                <c:pt idx="131">
                  <c:v>23.0639360687601</c:v>
                </c:pt>
                <c:pt idx="132">
                  <c:v>23.051686704641966</c:v>
                </c:pt>
                <c:pt idx="133">
                  <c:v>22.992731188456954</c:v>
                </c:pt>
                <c:pt idx="134">
                  <c:v>22.743307072682637</c:v>
                </c:pt>
                <c:pt idx="135">
                  <c:v>22.532452824724547</c:v>
                </c:pt>
                <c:pt idx="136">
                  <c:v>22.315407307915635</c:v>
                </c:pt>
                <c:pt idx="137">
                  <c:v>22.177717695701809</c:v>
                </c:pt>
                <c:pt idx="138">
                  <c:v>21.952769125439751</c:v>
                </c:pt>
                <c:pt idx="139">
                  <c:v>21.348187629704</c:v>
                </c:pt>
                <c:pt idx="140">
                  <c:v>20.984461731155001</c:v>
                </c:pt>
                <c:pt idx="141">
                  <c:v>20.842594601670768</c:v>
                </c:pt>
                <c:pt idx="142">
                  <c:v>20.610775278921654</c:v>
                </c:pt>
                <c:pt idx="143">
                  <c:v>20.786564584642438</c:v>
                </c:pt>
                <c:pt idx="144">
                  <c:v>20.610881215012473</c:v>
                </c:pt>
                <c:pt idx="145">
                  <c:v>20.470454523652347</c:v>
                </c:pt>
                <c:pt idx="146">
                  <c:v>20.29787192026118</c:v>
                </c:pt>
                <c:pt idx="147">
                  <c:v>20.082852919478739</c:v>
                </c:pt>
                <c:pt idx="148">
                  <c:v>19.815564371058404</c:v>
                </c:pt>
                <c:pt idx="149">
                  <c:v>19.57639479157395</c:v>
                </c:pt>
                <c:pt idx="150">
                  <c:v>19.675392603835505</c:v>
                </c:pt>
                <c:pt idx="151">
                  <c:v>19.385351458096121</c:v>
                </c:pt>
                <c:pt idx="152">
                  <c:v>19.088415256231865</c:v>
                </c:pt>
                <c:pt idx="153">
                  <c:v>18.972617335492231</c:v>
                </c:pt>
                <c:pt idx="154">
                  <c:v>18.740965325649487</c:v>
                </c:pt>
                <c:pt idx="155">
                  <c:v>18.620550086041199</c:v>
                </c:pt>
                <c:pt idx="156">
                  <c:v>18.513207175890813</c:v>
                </c:pt>
                <c:pt idx="157">
                  <c:v>18.393439065299141</c:v>
                </c:pt>
                <c:pt idx="158">
                  <c:v>18.298548078563424</c:v>
                </c:pt>
                <c:pt idx="159">
                  <c:v>18.11434455688261</c:v>
                </c:pt>
                <c:pt idx="160">
                  <c:v>18.025406732229811</c:v>
                </c:pt>
                <c:pt idx="161">
                  <c:v>17.831494002367329</c:v>
                </c:pt>
                <c:pt idx="162">
                  <c:v>17.367631678784111</c:v>
                </c:pt>
                <c:pt idx="163">
                  <c:v>17.216785719433464</c:v>
                </c:pt>
                <c:pt idx="164">
                  <c:v>16.970606434323233</c:v>
                </c:pt>
                <c:pt idx="165">
                  <c:v>16.778223069813823</c:v>
                </c:pt>
                <c:pt idx="166">
                  <c:v>16.706261170571516</c:v>
                </c:pt>
                <c:pt idx="167">
                  <c:v>16.403819010038159</c:v>
                </c:pt>
                <c:pt idx="168">
                  <c:v>16.404726326725985</c:v>
                </c:pt>
                <c:pt idx="169">
                  <c:v>16.347262728565131</c:v>
                </c:pt>
                <c:pt idx="170">
                  <c:v>16.728973389662002</c:v>
                </c:pt>
                <c:pt idx="171">
                  <c:v>16.22618589792506</c:v>
                </c:pt>
                <c:pt idx="172">
                  <c:v>16.09383021333274</c:v>
                </c:pt>
                <c:pt idx="173">
                  <c:v>15.803660201810505</c:v>
                </c:pt>
                <c:pt idx="174">
                  <c:v>15.221111619324878</c:v>
                </c:pt>
                <c:pt idx="175">
                  <c:v>15.112037051915506</c:v>
                </c:pt>
                <c:pt idx="176">
                  <c:v>14.92731671090076</c:v>
                </c:pt>
                <c:pt idx="177">
                  <c:v>14.724296529725597</c:v>
                </c:pt>
                <c:pt idx="178">
                  <c:v>14.677801776587458</c:v>
                </c:pt>
                <c:pt idx="179">
                  <c:v>14.57712224018886</c:v>
                </c:pt>
                <c:pt idx="180">
                  <c:v>14.470089416777752</c:v>
                </c:pt>
                <c:pt idx="181">
                  <c:v>14.433962696753378</c:v>
                </c:pt>
                <c:pt idx="182">
                  <c:v>14.379057284719702</c:v>
                </c:pt>
                <c:pt idx="183">
                  <c:v>14.240417101104143</c:v>
                </c:pt>
                <c:pt idx="184">
                  <c:v>14.151008176145103</c:v>
                </c:pt>
                <c:pt idx="185">
                  <c:v>14.093860411393905</c:v>
                </c:pt>
                <c:pt idx="186">
                  <c:v>14.103000790679378</c:v>
                </c:pt>
                <c:pt idx="187">
                  <c:v>13.988594163666233</c:v>
                </c:pt>
                <c:pt idx="188">
                  <c:v>13.909584175703738</c:v>
                </c:pt>
                <c:pt idx="189">
                  <c:v>13.845048647443772</c:v>
                </c:pt>
                <c:pt idx="190">
                  <c:v>13.808630062634137</c:v>
                </c:pt>
                <c:pt idx="191">
                  <c:v>13.852198915227373</c:v>
                </c:pt>
                <c:pt idx="192">
                  <c:v>13.910805497070424</c:v>
                </c:pt>
                <c:pt idx="193">
                  <c:v>13.988149595407133</c:v>
                </c:pt>
                <c:pt idx="194">
                  <c:v>14.175411781478376</c:v>
                </c:pt>
                <c:pt idx="195">
                  <c:v>14.442817353785397</c:v>
                </c:pt>
                <c:pt idx="196">
                  <c:v>14.754681346541208</c:v>
                </c:pt>
                <c:pt idx="197">
                  <c:v>14.898636998678279</c:v>
                </c:pt>
                <c:pt idx="198">
                  <c:v>15.131241823925819</c:v>
                </c:pt>
                <c:pt idx="199">
                  <c:v>15.292034435495244</c:v>
                </c:pt>
                <c:pt idx="200">
                  <c:v>15.336996292609559</c:v>
                </c:pt>
                <c:pt idx="201">
                  <c:v>15.439847026337075</c:v>
                </c:pt>
                <c:pt idx="202">
                  <c:v>15.534168957257949</c:v>
                </c:pt>
                <c:pt idx="203">
                  <c:v>15.837145883126741</c:v>
                </c:pt>
                <c:pt idx="204">
                  <c:v>16.121959034169912</c:v>
                </c:pt>
                <c:pt idx="205">
                  <c:v>16.287943752218855</c:v>
                </c:pt>
                <c:pt idx="206">
                  <c:v>16.497297402826963</c:v>
                </c:pt>
                <c:pt idx="207">
                  <c:v>16.734540272285482</c:v>
                </c:pt>
                <c:pt idx="208">
                  <c:v>17.333318213758947</c:v>
                </c:pt>
                <c:pt idx="209">
                  <c:v>17.488926324667279</c:v>
                </c:pt>
                <c:pt idx="210">
                  <c:v>17.61963000979463</c:v>
                </c:pt>
                <c:pt idx="211">
                  <c:v>17.600138254044147</c:v>
                </c:pt>
                <c:pt idx="212">
                  <c:v>17.586375965733318</c:v>
                </c:pt>
                <c:pt idx="213">
                  <c:v>17.640328421501014</c:v>
                </c:pt>
                <c:pt idx="214">
                  <c:v>17.807934984918187</c:v>
                </c:pt>
                <c:pt idx="215">
                  <c:v>17.903795404791627</c:v>
                </c:pt>
                <c:pt idx="216">
                  <c:v>18.025042433221913</c:v>
                </c:pt>
                <c:pt idx="217">
                  <c:v>18.23334220642294</c:v>
                </c:pt>
                <c:pt idx="218">
                  <c:v>18.438683585818779</c:v>
                </c:pt>
                <c:pt idx="219">
                  <c:v>18.728781406593995</c:v>
                </c:pt>
                <c:pt idx="220">
                  <c:v>18.897342262716478</c:v>
                </c:pt>
                <c:pt idx="221">
                  <c:v>19.007199711385258</c:v>
                </c:pt>
                <c:pt idx="222">
                  <c:v>19.037291970987738</c:v>
                </c:pt>
                <c:pt idx="223">
                  <c:v>19.042388601934743</c:v>
                </c:pt>
                <c:pt idx="224">
                  <c:v>19.037717707035668</c:v>
                </c:pt>
                <c:pt idx="225">
                  <c:v>19.080623833915265</c:v>
                </c:pt>
                <c:pt idx="226">
                  <c:v>19.203119300806446</c:v>
                </c:pt>
                <c:pt idx="227">
                  <c:v>19.372432055913574</c:v>
                </c:pt>
                <c:pt idx="228">
                  <c:v>19.49828492487265</c:v>
                </c:pt>
                <c:pt idx="229">
                  <c:v>19.728038906825788</c:v>
                </c:pt>
                <c:pt idx="230">
                  <c:v>19.918780053599015</c:v>
                </c:pt>
                <c:pt idx="231">
                  <c:v>20.239378441673079</c:v>
                </c:pt>
                <c:pt idx="232">
                  <c:v>20.575047234628585</c:v>
                </c:pt>
                <c:pt idx="233">
                  <c:v>20.864242240997424</c:v>
                </c:pt>
                <c:pt idx="234">
                  <c:v>21.118478990412132</c:v>
                </c:pt>
                <c:pt idx="235">
                  <c:v>21.159577096347245</c:v>
                </c:pt>
                <c:pt idx="236">
                  <c:v>21.246263303470222</c:v>
                </c:pt>
                <c:pt idx="237">
                  <c:v>21.519778112525334</c:v>
                </c:pt>
                <c:pt idx="238">
                  <c:v>21.62225155676126</c:v>
                </c:pt>
                <c:pt idx="239">
                  <c:v>21.932408003110851</c:v>
                </c:pt>
                <c:pt idx="240">
                  <c:v>22.199155000778575</c:v>
                </c:pt>
                <c:pt idx="241">
                  <c:v>22.527611108657119</c:v>
                </c:pt>
                <c:pt idx="242">
                  <c:v>22.801078272129129</c:v>
                </c:pt>
                <c:pt idx="243">
                  <c:v>23.190107274588172</c:v>
                </c:pt>
                <c:pt idx="244">
                  <c:v>23.524024117350656</c:v>
                </c:pt>
                <c:pt idx="245">
                  <c:v>23.782085687418977</c:v>
                </c:pt>
                <c:pt idx="246">
                  <c:v>23.991390872561212</c:v>
                </c:pt>
                <c:pt idx="247">
                  <c:v>24.009469975394104</c:v>
                </c:pt>
                <c:pt idx="248">
                  <c:v>24.154987009036429</c:v>
                </c:pt>
                <c:pt idx="249">
                  <c:v>24.457458236485699</c:v>
                </c:pt>
                <c:pt idx="250">
                  <c:v>24.746220216452389</c:v>
                </c:pt>
                <c:pt idx="251">
                  <c:v>25.081130743972995</c:v>
                </c:pt>
                <c:pt idx="252">
                  <c:v>25.415243540523296</c:v>
                </c:pt>
                <c:pt idx="253">
                  <c:v>25.724151587909311</c:v>
                </c:pt>
                <c:pt idx="254">
                  <c:v>26.181825306212918</c:v>
                </c:pt>
                <c:pt idx="255">
                  <c:v>26.502244869293548</c:v>
                </c:pt>
                <c:pt idx="256">
                  <c:v>26.844805493427323</c:v>
                </c:pt>
                <c:pt idx="257">
                  <c:v>27.237499201375282</c:v>
                </c:pt>
                <c:pt idx="258">
                  <c:v>27.564345214755221</c:v>
                </c:pt>
                <c:pt idx="259">
                  <c:v>27.642077273866143</c:v>
                </c:pt>
                <c:pt idx="260">
                  <c:v>27.811358250838829</c:v>
                </c:pt>
                <c:pt idx="261">
                  <c:v>28.181382504131907</c:v>
                </c:pt>
                <c:pt idx="262">
                  <c:v>28.449293636431488</c:v>
                </c:pt>
                <c:pt idx="263">
                  <c:v>28.755628749775038</c:v>
                </c:pt>
                <c:pt idx="264">
                  <c:v>29.091369624042311</c:v>
                </c:pt>
                <c:pt idx="265">
                  <c:v>28.636969650098887</c:v>
                </c:pt>
                <c:pt idx="266">
                  <c:v>29.094877991941026</c:v>
                </c:pt>
                <c:pt idx="267">
                  <c:v>29.43504062501076</c:v>
                </c:pt>
                <c:pt idx="268">
                  <c:v>29.748227479862525</c:v>
                </c:pt>
                <c:pt idx="269">
                  <c:v>30.243675769530579</c:v>
                </c:pt>
                <c:pt idx="270">
                  <c:v>30.685789503650401</c:v>
                </c:pt>
                <c:pt idx="271">
                  <c:v>30.860970968656378</c:v>
                </c:pt>
                <c:pt idx="272">
                  <c:v>31.04117924129029</c:v>
                </c:pt>
                <c:pt idx="273">
                  <c:v>31.305375386186007</c:v>
                </c:pt>
                <c:pt idx="274">
                  <c:v>31.587829214068645</c:v>
                </c:pt>
                <c:pt idx="275">
                  <c:v>32.004087286940297</c:v>
                </c:pt>
                <c:pt idx="276">
                  <c:v>32.382570519379712</c:v>
                </c:pt>
                <c:pt idx="277">
                  <c:v>32.943846296563223</c:v>
                </c:pt>
                <c:pt idx="278">
                  <c:v>33.375483210139215</c:v>
                </c:pt>
                <c:pt idx="279">
                  <c:v>33.860332326743695</c:v>
                </c:pt>
                <c:pt idx="280">
                  <c:v>34.681756370876535</c:v>
                </c:pt>
                <c:pt idx="281">
                  <c:v>35.438199507038476</c:v>
                </c:pt>
                <c:pt idx="282">
                  <c:v>35.9503909547077</c:v>
                </c:pt>
                <c:pt idx="283">
                  <c:v>36.271231465335767</c:v>
                </c:pt>
                <c:pt idx="284">
                  <c:v>36.568173757717332</c:v>
                </c:pt>
                <c:pt idx="285">
                  <c:v>36.88289604310399</c:v>
                </c:pt>
                <c:pt idx="286">
                  <c:v>37.248949593068453</c:v>
                </c:pt>
                <c:pt idx="287">
                  <c:v>37.845834961884108</c:v>
                </c:pt>
                <c:pt idx="288">
                  <c:v>38.317637122325699</c:v>
                </c:pt>
                <c:pt idx="289">
                  <c:v>38.741252052270539</c:v>
                </c:pt>
                <c:pt idx="290">
                  <c:v>39.149103745712665</c:v>
                </c:pt>
                <c:pt idx="291">
                  <c:v>39.624591467695652</c:v>
                </c:pt>
                <c:pt idx="292">
                  <c:v>40.150516562102261</c:v>
                </c:pt>
                <c:pt idx="293">
                  <c:v>40.588118298872146</c:v>
                </c:pt>
                <c:pt idx="294">
                  <c:v>40.986231899472557</c:v>
                </c:pt>
              </c:numCache>
            </c:numRef>
          </c:val>
        </c:ser>
        <c:dLbls>
          <c:showLegendKey val="0"/>
          <c:showVal val="0"/>
          <c:showCatName val="0"/>
          <c:showSerName val="0"/>
          <c:showPercent val="0"/>
          <c:showBubbleSize val="0"/>
        </c:dLbls>
        <c:gapWidth val="300"/>
        <c:overlap val="100"/>
        <c:axId val="248507904"/>
        <c:axId val="237864064"/>
      </c:barChart>
      <c:lineChart>
        <c:grouping val="stacked"/>
        <c:varyColors val="0"/>
        <c:ser>
          <c:idx val="0"/>
          <c:order val="2"/>
          <c:tx>
            <c:strRef>
              <c:f>'Gráfico 40B'!$D$1</c:f>
              <c:strCache>
                <c:ptCount val="1"/>
                <c:pt idx="0">
                  <c:v>Crecimiento real anual del endeudamiento (eje derecho)</c:v>
                </c:pt>
              </c:strCache>
            </c:strRef>
          </c:tx>
          <c:spPr>
            <a:ln>
              <a:solidFill>
                <a:srgbClr val="6E4739"/>
              </a:solidFill>
            </a:ln>
          </c:spPr>
          <c:marker>
            <c:symbol val="none"/>
          </c:marker>
          <c:cat>
            <c:numRef>
              <c:f>'Gráfico 40B'!$A$2:$A$968</c:f>
              <c:numCache>
                <c:formatCode>mmm\-yy</c:formatCode>
                <c:ptCount val="967"/>
                <c:pt idx="0">
                  <c:v>33025</c:v>
                </c:pt>
                <c:pt idx="1">
                  <c:v>33055</c:v>
                </c:pt>
                <c:pt idx="2">
                  <c:v>33086</c:v>
                </c:pt>
                <c:pt idx="3">
                  <c:v>33117</c:v>
                </c:pt>
                <c:pt idx="4">
                  <c:v>33147</c:v>
                </c:pt>
                <c:pt idx="5">
                  <c:v>33178</c:v>
                </c:pt>
                <c:pt idx="6">
                  <c:v>33208</c:v>
                </c:pt>
                <c:pt idx="7">
                  <c:v>33239</c:v>
                </c:pt>
                <c:pt idx="8">
                  <c:v>33270</c:v>
                </c:pt>
                <c:pt idx="9">
                  <c:v>33298</c:v>
                </c:pt>
                <c:pt idx="10">
                  <c:v>33329</c:v>
                </c:pt>
                <c:pt idx="11">
                  <c:v>33359</c:v>
                </c:pt>
                <c:pt idx="12">
                  <c:v>33390</c:v>
                </c:pt>
                <c:pt idx="13">
                  <c:v>33420</c:v>
                </c:pt>
                <c:pt idx="14">
                  <c:v>33451</c:v>
                </c:pt>
                <c:pt idx="15">
                  <c:v>33482</c:v>
                </c:pt>
                <c:pt idx="16">
                  <c:v>33512</c:v>
                </c:pt>
                <c:pt idx="17">
                  <c:v>33543</c:v>
                </c:pt>
                <c:pt idx="18">
                  <c:v>33573</c:v>
                </c:pt>
                <c:pt idx="19">
                  <c:v>33604</c:v>
                </c:pt>
                <c:pt idx="20">
                  <c:v>33635</c:v>
                </c:pt>
                <c:pt idx="21">
                  <c:v>33664</c:v>
                </c:pt>
                <c:pt idx="22">
                  <c:v>33695</c:v>
                </c:pt>
                <c:pt idx="23">
                  <c:v>33725</c:v>
                </c:pt>
                <c:pt idx="24">
                  <c:v>33756</c:v>
                </c:pt>
                <c:pt idx="25">
                  <c:v>33786</c:v>
                </c:pt>
                <c:pt idx="26">
                  <c:v>33817</c:v>
                </c:pt>
                <c:pt idx="27">
                  <c:v>33848</c:v>
                </c:pt>
                <c:pt idx="28">
                  <c:v>33878</c:v>
                </c:pt>
                <c:pt idx="29">
                  <c:v>33909</c:v>
                </c:pt>
                <c:pt idx="30">
                  <c:v>33939</c:v>
                </c:pt>
                <c:pt idx="31">
                  <c:v>33970</c:v>
                </c:pt>
                <c:pt idx="32">
                  <c:v>34001</c:v>
                </c:pt>
                <c:pt idx="33">
                  <c:v>34029</c:v>
                </c:pt>
                <c:pt idx="34">
                  <c:v>34060</c:v>
                </c:pt>
                <c:pt idx="35">
                  <c:v>34090</c:v>
                </c:pt>
                <c:pt idx="36">
                  <c:v>34121</c:v>
                </c:pt>
                <c:pt idx="37">
                  <c:v>34151</c:v>
                </c:pt>
                <c:pt idx="38">
                  <c:v>34182</c:v>
                </c:pt>
                <c:pt idx="39">
                  <c:v>34213</c:v>
                </c:pt>
                <c:pt idx="40">
                  <c:v>34243</c:v>
                </c:pt>
                <c:pt idx="41">
                  <c:v>34274</c:v>
                </c:pt>
                <c:pt idx="42">
                  <c:v>34304</c:v>
                </c:pt>
                <c:pt idx="43">
                  <c:v>34335</c:v>
                </c:pt>
                <c:pt idx="44">
                  <c:v>34366</c:v>
                </c:pt>
                <c:pt idx="45">
                  <c:v>34394</c:v>
                </c:pt>
                <c:pt idx="46">
                  <c:v>34425</c:v>
                </c:pt>
                <c:pt idx="47">
                  <c:v>34455</c:v>
                </c:pt>
                <c:pt idx="48">
                  <c:v>34486</c:v>
                </c:pt>
                <c:pt idx="49">
                  <c:v>34516</c:v>
                </c:pt>
                <c:pt idx="50">
                  <c:v>34547</c:v>
                </c:pt>
                <c:pt idx="51">
                  <c:v>34578</c:v>
                </c:pt>
                <c:pt idx="52">
                  <c:v>34608</c:v>
                </c:pt>
                <c:pt idx="53">
                  <c:v>34639</c:v>
                </c:pt>
                <c:pt idx="54">
                  <c:v>34669</c:v>
                </c:pt>
                <c:pt idx="55">
                  <c:v>34700</c:v>
                </c:pt>
                <c:pt idx="56">
                  <c:v>34731</c:v>
                </c:pt>
                <c:pt idx="57">
                  <c:v>34759</c:v>
                </c:pt>
                <c:pt idx="58">
                  <c:v>34790</c:v>
                </c:pt>
                <c:pt idx="59">
                  <c:v>34820</c:v>
                </c:pt>
                <c:pt idx="60">
                  <c:v>34851</c:v>
                </c:pt>
                <c:pt idx="61">
                  <c:v>34881</c:v>
                </c:pt>
                <c:pt idx="62">
                  <c:v>34912</c:v>
                </c:pt>
                <c:pt idx="63">
                  <c:v>34943</c:v>
                </c:pt>
                <c:pt idx="64">
                  <c:v>34973</c:v>
                </c:pt>
                <c:pt idx="65">
                  <c:v>35004</c:v>
                </c:pt>
                <c:pt idx="66">
                  <c:v>35034</c:v>
                </c:pt>
                <c:pt idx="67">
                  <c:v>35065</c:v>
                </c:pt>
                <c:pt idx="68">
                  <c:v>35096</c:v>
                </c:pt>
                <c:pt idx="69">
                  <c:v>35125</c:v>
                </c:pt>
                <c:pt idx="70">
                  <c:v>35156</c:v>
                </c:pt>
                <c:pt idx="71">
                  <c:v>35186</c:v>
                </c:pt>
                <c:pt idx="72">
                  <c:v>35217</c:v>
                </c:pt>
                <c:pt idx="73">
                  <c:v>35247</c:v>
                </c:pt>
                <c:pt idx="74">
                  <c:v>35278</c:v>
                </c:pt>
                <c:pt idx="75">
                  <c:v>35309</c:v>
                </c:pt>
                <c:pt idx="76">
                  <c:v>35339</c:v>
                </c:pt>
                <c:pt idx="77">
                  <c:v>35370</c:v>
                </c:pt>
                <c:pt idx="78">
                  <c:v>35400</c:v>
                </c:pt>
                <c:pt idx="79">
                  <c:v>35431</c:v>
                </c:pt>
                <c:pt idx="80">
                  <c:v>35462</c:v>
                </c:pt>
                <c:pt idx="81">
                  <c:v>35490</c:v>
                </c:pt>
                <c:pt idx="82">
                  <c:v>35521</c:v>
                </c:pt>
                <c:pt idx="83">
                  <c:v>35551</c:v>
                </c:pt>
                <c:pt idx="84">
                  <c:v>35582</c:v>
                </c:pt>
                <c:pt idx="85">
                  <c:v>35612</c:v>
                </c:pt>
                <c:pt idx="86">
                  <c:v>35643</c:v>
                </c:pt>
                <c:pt idx="87">
                  <c:v>35674</c:v>
                </c:pt>
                <c:pt idx="88">
                  <c:v>35704</c:v>
                </c:pt>
                <c:pt idx="89">
                  <c:v>35735</c:v>
                </c:pt>
                <c:pt idx="90">
                  <c:v>35765</c:v>
                </c:pt>
                <c:pt idx="91">
                  <c:v>35796</c:v>
                </c:pt>
                <c:pt idx="92">
                  <c:v>35827</c:v>
                </c:pt>
                <c:pt idx="93">
                  <c:v>35855</c:v>
                </c:pt>
                <c:pt idx="94">
                  <c:v>35886</c:v>
                </c:pt>
                <c:pt idx="95">
                  <c:v>35916</c:v>
                </c:pt>
                <c:pt idx="96">
                  <c:v>35947</c:v>
                </c:pt>
                <c:pt idx="97">
                  <c:v>35977</c:v>
                </c:pt>
                <c:pt idx="98">
                  <c:v>36008</c:v>
                </c:pt>
                <c:pt idx="99">
                  <c:v>36039</c:v>
                </c:pt>
                <c:pt idx="100">
                  <c:v>36069</c:v>
                </c:pt>
                <c:pt idx="101">
                  <c:v>36100</c:v>
                </c:pt>
                <c:pt idx="102">
                  <c:v>36130</c:v>
                </c:pt>
                <c:pt idx="103">
                  <c:v>36161</c:v>
                </c:pt>
                <c:pt idx="104">
                  <c:v>36192</c:v>
                </c:pt>
                <c:pt idx="105">
                  <c:v>36220</c:v>
                </c:pt>
                <c:pt idx="106">
                  <c:v>36251</c:v>
                </c:pt>
                <c:pt idx="107">
                  <c:v>36281</c:v>
                </c:pt>
                <c:pt idx="108">
                  <c:v>36312</c:v>
                </c:pt>
                <c:pt idx="109">
                  <c:v>36342</c:v>
                </c:pt>
                <c:pt idx="110">
                  <c:v>36373</c:v>
                </c:pt>
                <c:pt idx="111">
                  <c:v>36404</c:v>
                </c:pt>
                <c:pt idx="112">
                  <c:v>36434</c:v>
                </c:pt>
                <c:pt idx="113">
                  <c:v>36465</c:v>
                </c:pt>
                <c:pt idx="114">
                  <c:v>36495</c:v>
                </c:pt>
                <c:pt idx="115">
                  <c:v>36526</c:v>
                </c:pt>
                <c:pt idx="116">
                  <c:v>36557</c:v>
                </c:pt>
                <c:pt idx="117">
                  <c:v>36586</c:v>
                </c:pt>
                <c:pt idx="118">
                  <c:v>36617</c:v>
                </c:pt>
                <c:pt idx="119">
                  <c:v>36647</c:v>
                </c:pt>
                <c:pt idx="120">
                  <c:v>36678</c:v>
                </c:pt>
                <c:pt idx="121">
                  <c:v>36708</c:v>
                </c:pt>
                <c:pt idx="122">
                  <c:v>36739</c:v>
                </c:pt>
                <c:pt idx="123">
                  <c:v>36770</c:v>
                </c:pt>
                <c:pt idx="124">
                  <c:v>36800</c:v>
                </c:pt>
                <c:pt idx="125">
                  <c:v>36831</c:v>
                </c:pt>
                <c:pt idx="126">
                  <c:v>36861</c:v>
                </c:pt>
                <c:pt idx="127">
                  <c:v>36892</c:v>
                </c:pt>
                <c:pt idx="128">
                  <c:v>36923</c:v>
                </c:pt>
                <c:pt idx="129">
                  <c:v>36951</c:v>
                </c:pt>
                <c:pt idx="130">
                  <c:v>36982</c:v>
                </c:pt>
                <c:pt idx="131">
                  <c:v>37012</c:v>
                </c:pt>
                <c:pt idx="132">
                  <c:v>37043</c:v>
                </c:pt>
                <c:pt idx="133">
                  <c:v>37073</c:v>
                </c:pt>
                <c:pt idx="134">
                  <c:v>37104</c:v>
                </c:pt>
                <c:pt idx="135">
                  <c:v>37135</c:v>
                </c:pt>
                <c:pt idx="136">
                  <c:v>37165</c:v>
                </c:pt>
                <c:pt idx="137">
                  <c:v>37196</c:v>
                </c:pt>
                <c:pt idx="138">
                  <c:v>37226</c:v>
                </c:pt>
                <c:pt idx="139">
                  <c:v>37257</c:v>
                </c:pt>
                <c:pt idx="140">
                  <c:v>37288</c:v>
                </c:pt>
                <c:pt idx="141">
                  <c:v>37316</c:v>
                </c:pt>
                <c:pt idx="142">
                  <c:v>37347</c:v>
                </c:pt>
                <c:pt idx="143">
                  <c:v>37377</c:v>
                </c:pt>
                <c:pt idx="144">
                  <c:v>37408</c:v>
                </c:pt>
                <c:pt idx="145">
                  <c:v>37438</c:v>
                </c:pt>
                <c:pt idx="146">
                  <c:v>37469</c:v>
                </c:pt>
                <c:pt idx="147">
                  <c:v>37500</c:v>
                </c:pt>
                <c:pt idx="148">
                  <c:v>37530</c:v>
                </c:pt>
                <c:pt idx="149">
                  <c:v>37561</c:v>
                </c:pt>
                <c:pt idx="150">
                  <c:v>37591</c:v>
                </c:pt>
                <c:pt idx="151">
                  <c:v>37622</c:v>
                </c:pt>
                <c:pt idx="152">
                  <c:v>37653</c:v>
                </c:pt>
                <c:pt idx="153">
                  <c:v>37681</c:v>
                </c:pt>
                <c:pt idx="154">
                  <c:v>37712</c:v>
                </c:pt>
                <c:pt idx="155">
                  <c:v>37742</c:v>
                </c:pt>
                <c:pt idx="156">
                  <c:v>37773</c:v>
                </c:pt>
                <c:pt idx="157">
                  <c:v>37803</c:v>
                </c:pt>
                <c:pt idx="158">
                  <c:v>37834</c:v>
                </c:pt>
                <c:pt idx="159">
                  <c:v>37865</c:v>
                </c:pt>
                <c:pt idx="160">
                  <c:v>37895</c:v>
                </c:pt>
                <c:pt idx="161">
                  <c:v>37926</c:v>
                </c:pt>
                <c:pt idx="162">
                  <c:v>37956</c:v>
                </c:pt>
                <c:pt idx="163">
                  <c:v>37987</c:v>
                </c:pt>
                <c:pt idx="164">
                  <c:v>38018</c:v>
                </c:pt>
                <c:pt idx="165">
                  <c:v>38047</c:v>
                </c:pt>
                <c:pt idx="166">
                  <c:v>38078</c:v>
                </c:pt>
                <c:pt idx="167">
                  <c:v>38108</c:v>
                </c:pt>
                <c:pt idx="168">
                  <c:v>38139</c:v>
                </c:pt>
                <c:pt idx="169">
                  <c:v>38169</c:v>
                </c:pt>
                <c:pt idx="170">
                  <c:v>38200</c:v>
                </c:pt>
                <c:pt idx="171">
                  <c:v>38231</c:v>
                </c:pt>
                <c:pt idx="172">
                  <c:v>38261</c:v>
                </c:pt>
                <c:pt idx="173">
                  <c:v>38292</c:v>
                </c:pt>
                <c:pt idx="174">
                  <c:v>38322</c:v>
                </c:pt>
                <c:pt idx="175">
                  <c:v>38353</c:v>
                </c:pt>
                <c:pt idx="176">
                  <c:v>38384</c:v>
                </c:pt>
                <c:pt idx="177">
                  <c:v>38412</c:v>
                </c:pt>
                <c:pt idx="178">
                  <c:v>38443</c:v>
                </c:pt>
                <c:pt idx="179">
                  <c:v>38473</c:v>
                </c:pt>
                <c:pt idx="180">
                  <c:v>38504</c:v>
                </c:pt>
                <c:pt idx="181">
                  <c:v>38534</c:v>
                </c:pt>
                <c:pt idx="182">
                  <c:v>38565</c:v>
                </c:pt>
                <c:pt idx="183">
                  <c:v>38596</c:v>
                </c:pt>
                <c:pt idx="184">
                  <c:v>38626</c:v>
                </c:pt>
                <c:pt idx="185">
                  <c:v>38657</c:v>
                </c:pt>
                <c:pt idx="186">
                  <c:v>38687</c:v>
                </c:pt>
                <c:pt idx="187">
                  <c:v>38718</c:v>
                </c:pt>
                <c:pt idx="188">
                  <c:v>38749</c:v>
                </c:pt>
                <c:pt idx="189">
                  <c:v>38777</c:v>
                </c:pt>
                <c:pt idx="190">
                  <c:v>38808</c:v>
                </c:pt>
                <c:pt idx="191">
                  <c:v>38838</c:v>
                </c:pt>
                <c:pt idx="192">
                  <c:v>38869</c:v>
                </c:pt>
                <c:pt idx="193">
                  <c:v>38899</c:v>
                </c:pt>
                <c:pt idx="194">
                  <c:v>38930</c:v>
                </c:pt>
                <c:pt idx="195">
                  <c:v>38961</c:v>
                </c:pt>
                <c:pt idx="196">
                  <c:v>38991</c:v>
                </c:pt>
                <c:pt idx="197">
                  <c:v>39022</c:v>
                </c:pt>
                <c:pt idx="198">
                  <c:v>39052</c:v>
                </c:pt>
                <c:pt idx="199">
                  <c:v>39083</c:v>
                </c:pt>
                <c:pt idx="200">
                  <c:v>39114</c:v>
                </c:pt>
                <c:pt idx="201">
                  <c:v>39142</c:v>
                </c:pt>
                <c:pt idx="202">
                  <c:v>39173</c:v>
                </c:pt>
                <c:pt idx="203">
                  <c:v>39203</c:v>
                </c:pt>
                <c:pt idx="204">
                  <c:v>39234</c:v>
                </c:pt>
                <c:pt idx="205">
                  <c:v>39264</c:v>
                </c:pt>
                <c:pt idx="206">
                  <c:v>39295</c:v>
                </c:pt>
                <c:pt idx="207">
                  <c:v>39326</c:v>
                </c:pt>
                <c:pt idx="208">
                  <c:v>39356</c:v>
                </c:pt>
                <c:pt idx="209">
                  <c:v>39387</c:v>
                </c:pt>
                <c:pt idx="210">
                  <c:v>39417</c:v>
                </c:pt>
                <c:pt idx="211">
                  <c:v>39448</c:v>
                </c:pt>
                <c:pt idx="212">
                  <c:v>39479</c:v>
                </c:pt>
                <c:pt idx="213">
                  <c:v>39508</c:v>
                </c:pt>
                <c:pt idx="214">
                  <c:v>39539</c:v>
                </c:pt>
                <c:pt idx="215">
                  <c:v>39569</c:v>
                </c:pt>
                <c:pt idx="216">
                  <c:v>39600</c:v>
                </c:pt>
                <c:pt idx="217">
                  <c:v>39630</c:v>
                </c:pt>
                <c:pt idx="218">
                  <c:v>39661</c:v>
                </c:pt>
                <c:pt idx="219">
                  <c:v>39692</c:v>
                </c:pt>
                <c:pt idx="220">
                  <c:v>39722</c:v>
                </c:pt>
                <c:pt idx="221">
                  <c:v>39753</c:v>
                </c:pt>
                <c:pt idx="222">
                  <c:v>39783</c:v>
                </c:pt>
                <c:pt idx="223">
                  <c:v>39814</c:v>
                </c:pt>
                <c:pt idx="224">
                  <c:v>39845</c:v>
                </c:pt>
                <c:pt idx="225">
                  <c:v>39873</c:v>
                </c:pt>
                <c:pt idx="226">
                  <c:v>39904</c:v>
                </c:pt>
                <c:pt idx="227">
                  <c:v>39934</c:v>
                </c:pt>
                <c:pt idx="228">
                  <c:v>39965</c:v>
                </c:pt>
                <c:pt idx="229">
                  <c:v>39995</c:v>
                </c:pt>
                <c:pt idx="230">
                  <c:v>40026</c:v>
                </c:pt>
                <c:pt idx="231">
                  <c:v>40057</c:v>
                </c:pt>
                <c:pt idx="232">
                  <c:v>40087</c:v>
                </c:pt>
                <c:pt idx="233">
                  <c:v>40118</c:v>
                </c:pt>
                <c:pt idx="234">
                  <c:v>40148</c:v>
                </c:pt>
                <c:pt idx="235">
                  <c:v>40179</c:v>
                </c:pt>
                <c:pt idx="236">
                  <c:v>40210</c:v>
                </c:pt>
                <c:pt idx="237">
                  <c:v>40238</c:v>
                </c:pt>
                <c:pt idx="238">
                  <c:v>40269</c:v>
                </c:pt>
                <c:pt idx="239">
                  <c:v>40299</c:v>
                </c:pt>
                <c:pt idx="240">
                  <c:v>40330</c:v>
                </c:pt>
                <c:pt idx="241">
                  <c:v>40360</c:v>
                </c:pt>
                <c:pt idx="242">
                  <c:v>40391</c:v>
                </c:pt>
                <c:pt idx="243">
                  <c:v>40422</c:v>
                </c:pt>
                <c:pt idx="244">
                  <c:v>40452</c:v>
                </c:pt>
                <c:pt idx="245">
                  <c:v>40483</c:v>
                </c:pt>
                <c:pt idx="246">
                  <c:v>40513</c:v>
                </c:pt>
                <c:pt idx="247">
                  <c:v>40544</c:v>
                </c:pt>
                <c:pt idx="248">
                  <c:v>40575</c:v>
                </c:pt>
                <c:pt idx="249">
                  <c:v>40603</c:v>
                </c:pt>
                <c:pt idx="250">
                  <c:v>40634</c:v>
                </c:pt>
                <c:pt idx="251">
                  <c:v>40664</c:v>
                </c:pt>
                <c:pt idx="252">
                  <c:v>40695</c:v>
                </c:pt>
                <c:pt idx="253">
                  <c:v>40725</c:v>
                </c:pt>
                <c:pt idx="254">
                  <c:v>40756</c:v>
                </c:pt>
                <c:pt idx="255">
                  <c:v>40787</c:v>
                </c:pt>
                <c:pt idx="256">
                  <c:v>40817</c:v>
                </c:pt>
                <c:pt idx="257">
                  <c:v>40848</c:v>
                </c:pt>
                <c:pt idx="258">
                  <c:v>40878</c:v>
                </c:pt>
                <c:pt idx="259">
                  <c:v>40909</c:v>
                </c:pt>
                <c:pt idx="260">
                  <c:v>40940</c:v>
                </c:pt>
                <c:pt idx="261">
                  <c:v>40969</c:v>
                </c:pt>
                <c:pt idx="262">
                  <c:v>41000</c:v>
                </c:pt>
                <c:pt idx="263">
                  <c:v>41030</c:v>
                </c:pt>
                <c:pt idx="264">
                  <c:v>41061</c:v>
                </c:pt>
                <c:pt idx="265">
                  <c:v>41091</c:v>
                </c:pt>
                <c:pt idx="266">
                  <c:v>41122</c:v>
                </c:pt>
                <c:pt idx="267">
                  <c:v>41153</c:v>
                </c:pt>
                <c:pt idx="268">
                  <c:v>41183</c:v>
                </c:pt>
                <c:pt idx="269">
                  <c:v>41214</c:v>
                </c:pt>
                <c:pt idx="270">
                  <c:v>41244</c:v>
                </c:pt>
                <c:pt idx="271">
                  <c:v>41275</c:v>
                </c:pt>
                <c:pt idx="272">
                  <c:v>41306</c:v>
                </c:pt>
                <c:pt idx="273">
                  <c:v>41334</c:v>
                </c:pt>
                <c:pt idx="274">
                  <c:v>41365</c:v>
                </c:pt>
                <c:pt idx="275">
                  <c:v>41395</c:v>
                </c:pt>
                <c:pt idx="276">
                  <c:v>41426</c:v>
                </c:pt>
                <c:pt idx="277">
                  <c:v>41456</c:v>
                </c:pt>
                <c:pt idx="278">
                  <c:v>41487</c:v>
                </c:pt>
                <c:pt idx="279">
                  <c:v>41518</c:v>
                </c:pt>
                <c:pt idx="280">
                  <c:v>41548</c:v>
                </c:pt>
                <c:pt idx="281">
                  <c:v>41579</c:v>
                </c:pt>
                <c:pt idx="282">
                  <c:v>41609</c:v>
                </c:pt>
                <c:pt idx="283">
                  <c:v>41640</c:v>
                </c:pt>
                <c:pt idx="284">
                  <c:v>41671</c:v>
                </c:pt>
                <c:pt idx="285">
                  <c:v>41699</c:v>
                </c:pt>
                <c:pt idx="286">
                  <c:v>41730</c:v>
                </c:pt>
                <c:pt idx="287">
                  <c:v>41760</c:v>
                </c:pt>
                <c:pt idx="288">
                  <c:v>41791</c:v>
                </c:pt>
                <c:pt idx="289">
                  <c:v>41821</c:v>
                </c:pt>
                <c:pt idx="290">
                  <c:v>41852</c:v>
                </c:pt>
                <c:pt idx="291">
                  <c:v>41883</c:v>
                </c:pt>
                <c:pt idx="292">
                  <c:v>41913</c:v>
                </c:pt>
                <c:pt idx="293">
                  <c:v>41944</c:v>
                </c:pt>
                <c:pt idx="294">
                  <c:v>41974</c:v>
                </c:pt>
              </c:numCache>
            </c:numRef>
          </c:cat>
          <c:val>
            <c:numRef>
              <c:f>'Gráfico 40B'!$D$2:$D$968</c:f>
              <c:numCache>
                <c:formatCode>General</c:formatCode>
                <c:ptCount val="967"/>
                <c:pt idx="12">
                  <c:v>-5.1956399073923576</c:v>
                </c:pt>
                <c:pt idx="13">
                  <c:v>-5.5150135976463455</c:v>
                </c:pt>
                <c:pt idx="14">
                  <c:v>-7.8871905689137716</c:v>
                </c:pt>
                <c:pt idx="15">
                  <c:v>-5.7667176834148792</c:v>
                </c:pt>
                <c:pt idx="16">
                  <c:v>-4.3494135265348284</c:v>
                </c:pt>
                <c:pt idx="17">
                  <c:v>-3.765777339212939</c:v>
                </c:pt>
                <c:pt idx="18">
                  <c:v>-3.0915846055861729</c:v>
                </c:pt>
                <c:pt idx="19">
                  <c:v>2.6782342944404958</c:v>
                </c:pt>
                <c:pt idx="20">
                  <c:v>4.5023741448835697</c:v>
                </c:pt>
                <c:pt idx="21">
                  <c:v>7.5136874026301426</c:v>
                </c:pt>
                <c:pt idx="22">
                  <c:v>9.6303208766566293</c:v>
                </c:pt>
                <c:pt idx="23">
                  <c:v>8.7915117580019686</c:v>
                </c:pt>
                <c:pt idx="24">
                  <c:v>8.2095425170975123</c:v>
                </c:pt>
                <c:pt idx="25">
                  <c:v>9.3102595845919733</c:v>
                </c:pt>
                <c:pt idx="26">
                  <c:v>10.9987477221005</c:v>
                </c:pt>
                <c:pt idx="27">
                  <c:v>11.006235766236649</c:v>
                </c:pt>
                <c:pt idx="28">
                  <c:v>12.787560117821561</c:v>
                </c:pt>
                <c:pt idx="29">
                  <c:v>14.432952907018958</c:v>
                </c:pt>
                <c:pt idx="30">
                  <c:v>17.103225233298215</c:v>
                </c:pt>
                <c:pt idx="31">
                  <c:v>12.384742704266927</c:v>
                </c:pt>
                <c:pt idx="32">
                  <c:v>14.046345268665483</c:v>
                </c:pt>
                <c:pt idx="33">
                  <c:v>16.3365257627053</c:v>
                </c:pt>
                <c:pt idx="34">
                  <c:v>18.212278135368077</c:v>
                </c:pt>
                <c:pt idx="35">
                  <c:v>22.67281331505291</c:v>
                </c:pt>
                <c:pt idx="36">
                  <c:v>23.689890603905251</c:v>
                </c:pt>
                <c:pt idx="37">
                  <c:v>25.285138466993118</c:v>
                </c:pt>
                <c:pt idx="38">
                  <c:v>25.265642167226488</c:v>
                </c:pt>
                <c:pt idx="39">
                  <c:v>25.544865579595523</c:v>
                </c:pt>
                <c:pt idx="40">
                  <c:v>25.170610747282108</c:v>
                </c:pt>
                <c:pt idx="41">
                  <c:v>24.624372807078011</c:v>
                </c:pt>
                <c:pt idx="42">
                  <c:v>23.566988318376069</c:v>
                </c:pt>
                <c:pt idx="43">
                  <c:v>1.6293765575789987</c:v>
                </c:pt>
                <c:pt idx="44">
                  <c:v>1.6525697106177795</c:v>
                </c:pt>
                <c:pt idx="45">
                  <c:v>-0.41049186784172242</c:v>
                </c:pt>
                <c:pt idx="46">
                  <c:v>-1.6942638861749626</c:v>
                </c:pt>
                <c:pt idx="47">
                  <c:v>-2.1733286721693945</c:v>
                </c:pt>
                <c:pt idx="48">
                  <c:v>-2.134955741374589</c:v>
                </c:pt>
                <c:pt idx="49">
                  <c:v>-2.0924686115598168</c:v>
                </c:pt>
                <c:pt idx="50">
                  <c:v>-1.8213125218829784</c:v>
                </c:pt>
                <c:pt idx="51">
                  <c:v>-1.8828450217265646</c:v>
                </c:pt>
                <c:pt idx="52">
                  <c:v>-2.6503385058157414</c:v>
                </c:pt>
                <c:pt idx="53">
                  <c:v>-2.7843491440599277</c:v>
                </c:pt>
                <c:pt idx="54">
                  <c:v>-5.2105895692220567</c:v>
                </c:pt>
                <c:pt idx="55">
                  <c:v>18.60365528768093</c:v>
                </c:pt>
                <c:pt idx="56">
                  <c:v>17.22913730192781</c:v>
                </c:pt>
                <c:pt idx="57">
                  <c:v>16.94394510345316</c:v>
                </c:pt>
                <c:pt idx="58">
                  <c:v>16.66009557326873</c:v>
                </c:pt>
                <c:pt idx="59">
                  <c:v>15.248995909064988</c:v>
                </c:pt>
                <c:pt idx="60">
                  <c:v>14.411331690960427</c:v>
                </c:pt>
                <c:pt idx="61">
                  <c:v>11.903249093518497</c:v>
                </c:pt>
                <c:pt idx="62">
                  <c:v>12.293408665661488</c:v>
                </c:pt>
                <c:pt idx="63">
                  <c:v>11.639633621923352</c:v>
                </c:pt>
                <c:pt idx="64">
                  <c:v>11.321069609487244</c:v>
                </c:pt>
                <c:pt idx="65">
                  <c:v>9.4298860128280371</c:v>
                </c:pt>
                <c:pt idx="66">
                  <c:v>10.796633018571233</c:v>
                </c:pt>
                <c:pt idx="67">
                  <c:v>8.907134742895483</c:v>
                </c:pt>
                <c:pt idx="68">
                  <c:v>8.2258392695840676</c:v>
                </c:pt>
                <c:pt idx="69">
                  <c:v>7.9392113040224199</c:v>
                </c:pt>
                <c:pt idx="70">
                  <c:v>7.431148117789288</c:v>
                </c:pt>
                <c:pt idx="71">
                  <c:v>6.9408339834227339</c:v>
                </c:pt>
                <c:pt idx="72">
                  <c:v>6.8302221803347996</c:v>
                </c:pt>
                <c:pt idx="73">
                  <c:v>7.5263733834947111</c:v>
                </c:pt>
                <c:pt idx="74">
                  <c:v>6.3478014437885477</c:v>
                </c:pt>
                <c:pt idx="75">
                  <c:v>5.3112349734716791</c:v>
                </c:pt>
                <c:pt idx="76">
                  <c:v>3.7327103191087341</c:v>
                </c:pt>
                <c:pt idx="77">
                  <c:v>2.6165178940942946</c:v>
                </c:pt>
                <c:pt idx="78">
                  <c:v>-1.2867392246219911</c:v>
                </c:pt>
                <c:pt idx="79">
                  <c:v>-0.71188248464849613</c:v>
                </c:pt>
                <c:pt idx="80">
                  <c:v>0.41082059132755422</c:v>
                </c:pt>
                <c:pt idx="81">
                  <c:v>1.066746292330123</c:v>
                </c:pt>
                <c:pt idx="82">
                  <c:v>1.0230869830654132</c:v>
                </c:pt>
                <c:pt idx="83">
                  <c:v>1.3853557043737252</c:v>
                </c:pt>
                <c:pt idx="84">
                  <c:v>1.8671933371698479</c:v>
                </c:pt>
                <c:pt idx="85">
                  <c:v>2.3339214129745045</c:v>
                </c:pt>
                <c:pt idx="86">
                  <c:v>2.6021664743679507</c:v>
                </c:pt>
                <c:pt idx="87">
                  <c:v>2.8862660101365734</c:v>
                </c:pt>
                <c:pt idx="88">
                  <c:v>4.1874688135727256</c:v>
                </c:pt>
                <c:pt idx="89">
                  <c:v>6.0230277313641167</c:v>
                </c:pt>
                <c:pt idx="90">
                  <c:v>10.809803345088698</c:v>
                </c:pt>
                <c:pt idx="91">
                  <c:v>11.145015090125909</c:v>
                </c:pt>
                <c:pt idx="92">
                  <c:v>10.834768451653076</c:v>
                </c:pt>
                <c:pt idx="93">
                  <c:v>9.6480517682365985</c:v>
                </c:pt>
                <c:pt idx="94">
                  <c:v>8.8531848284126191</c:v>
                </c:pt>
                <c:pt idx="95">
                  <c:v>8.9396079653767835</c:v>
                </c:pt>
                <c:pt idx="96">
                  <c:v>7.3589800844226838</c:v>
                </c:pt>
                <c:pt idx="97">
                  <c:v>6.5444631150799015</c:v>
                </c:pt>
                <c:pt idx="98">
                  <c:v>7.0767562856033361</c:v>
                </c:pt>
                <c:pt idx="99">
                  <c:v>6.2872874214919383</c:v>
                </c:pt>
                <c:pt idx="100">
                  <c:v>2.2034228516753629</c:v>
                </c:pt>
                <c:pt idx="101">
                  <c:v>0.86903919229253113</c:v>
                </c:pt>
                <c:pt idx="102">
                  <c:v>-1.8539640383319345</c:v>
                </c:pt>
                <c:pt idx="103">
                  <c:v>-4.2498232291259042</c:v>
                </c:pt>
                <c:pt idx="104">
                  <c:v>-4.943663661236652</c:v>
                </c:pt>
                <c:pt idx="105">
                  <c:v>-5.587783367195664</c:v>
                </c:pt>
                <c:pt idx="106">
                  <c:v>-5.794740121850106</c:v>
                </c:pt>
                <c:pt idx="107">
                  <c:v>-7.4390895012970359</c:v>
                </c:pt>
                <c:pt idx="108">
                  <c:v>-9.2541668070374108</c:v>
                </c:pt>
                <c:pt idx="109">
                  <c:v>-11.978529794948923</c:v>
                </c:pt>
                <c:pt idx="110">
                  <c:v>-14.997155819536001</c:v>
                </c:pt>
                <c:pt idx="111">
                  <c:v>-15.460423537565671</c:v>
                </c:pt>
                <c:pt idx="112">
                  <c:v>-14.721985505659019</c:v>
                </c:pt>
                <c:pt idx="113">
                  <c:v>-15.079943172765464</c:v>
                </c:pt>
                <c:pt idx="114">
                  <c:v>-16.044596984958659</c:v>
                </c:pt>
                <c:pt idx="115">
                  <c:v>-18.46837029447801</c:v>
                </c:pt>
                <c:pt idx="116">
                  <c:v>-22.180244679990714</c:v>
                </c:pt>
                <c:pt idx="117">
                  <c:v>-24.245898463283091</c:v>
                </c:pt>
                <c:pt idx="118">
                  <c:v>-23.898656910574935</c:v>
                </c:pt>
                <c:pt idx="119">
                  <c:v>-23.181902848035886</c:v>
                </c:pt>
                <c:pt idx="120">
                  <c:v>-21.250507969565845</c:v>
                </c:pt>
                <c:pt idx="121">
                  <c:v>-19.366988486350746</c:v>
                </c:pt>
                <c:pt idx="122">
                  <c:v>-21.522758441033261</c:v>
                </c:pt>
                <c:pt idx="123">
                  <c:v>-21.482039183464472</c:v>
                </c:pt>
                <c:pt idx="124">
                  <c:v>-22.195960129374658</c:v>
                </c:pt>
                <c:pt idx="125">
                  <c:v>-22.632695767162648</c:v>
                </c:pt>
                <c:pt idx="126">
                  <c:v>-21.727795551529184</c:v>
                </c:pt>
                <c:pt idx="127">
                  <c:v>-19.498319011890018</c:v>
                </c:pt>
                <c:pt idx="128">
                  <c:v>-15.59176017495696</c:v>
                </c:pt>
                <c:pt idx="129">
                  <c:v>-13.345344955860227</c:v>
                </c:pt>
                <c:pt idx="130">
                  <c:v>-14.403479805255682</c:v>
                </c:pt>
                <c:pt idx="131">
                  <c:v>-13.741612261434067</c:v>
                </c:pt>
                <c:pt idx="132">
                  <c:v>-13.734223812254587</c:v>
                </c:pt>
                <c:pt idx="133">
                  <c:v>-13.531646244716345</c:v>
                </c:pt>
                <c:pt idx="134">
                  <c:v>-10.004870154525204</c:v>
                </c:pt>
                <c:pt idx="135">
                  <c:v>-10.130044688179229</c:v>
                </c:pt>
                <c:pt idx="136">
                  <c:v>-7.6943544591440816</c:v>
                </c:pt>
                <c:pt idx="137">
                  <c:v>-6.2564834268459606</c:v>
                </c:pt>
                <c:pt idx="138">
                  <c:v>-5.5729602553924451</c:v>
                </c:pt>
                <c:pt idx="139">
                  <c:v>-10.07987995579338</c:v>
                </c:pt>
                <c:pt idx="140">
                  <c:v>-9.5621143208886821</c:v>
                </c:pt>
                <c:pt idx="141">
                  <c:v>-9.6831248770644525</c:v>
                </c:pt>
                <c:pt idx="142">
                  <c:v>-8.4311675428122683</c:v>
                </c:pt>
                <c:pt idx="143">
                  <c:v>-7.6369433685302912</c:v>
                </c:pt>
                <c:pt idx="144">
                  <c:v>-8.2131155855794784</c:v>
                </c:pt>
                <c:pt idx="145">
                  <c:v>-7.8833677432249889</c:v>
                </c:pt>
                <c:pt idx="146">
                  <c:v>-6.9704696549728329</c:v>
                </c:pt>
                <c:pt idx="147">
                  <c:v>-6.8045816083978856</c:v>
                </c:pt>
                <c:pt idx="148">
                  <c:v>-7.0343923854972008</c:v>
                </c:pt>
                <c:pt idx="149">
                  <c:v>-8.1702555589082131</c:v>
                </c:pt>
                <c:pt idx="150">
                  <c:v>-6.9520282817254975</c:v>
                </c:pt>
                <c:pt idx="151">
                  <c:v>-1.6073753023773452</c:v>
                </c:pt>
                <c:pt idx="152">
                  <c:v>-1.4809827496810701</c:v>
                </c:pt>
                <c:pt idx="153">
                  <c:v>-0.64387045648185426</c:v>
                </c:pt>
                <c:pt idx="154">
                  <c:v>-0.42861375319485084</c:v>
                </c:pt>
                <c:pt idx="155">
                  <c:v>-1.8386940621055614</c:v>
                </c:pt>
                <c:pt idx="156">
                  <c:v>-0.79997368797586343</c:v>
                </c:pt>
                <c:pt idx="157">
                  <c:v>-0.71470517115821419</c:v>
                </c:pt>
                <c:pt idx="158">
                  <c:v>-0.50191629380990088</c:v>
                </c:pt>
                <c:pt idx="159">
                  <c:v>-0.4105020370267165</c:v>
                </c:pt>
                <c:pt idx="160">
                  <c:v>0.4721680755259694</c:v>
                </c:pt>
                <c:pt idx="161">
                  <c:v>0.99368713781939899</c:v>
                </c:pt>
                <c:pt idx="162">
                  <c:v>-0.45171419688814218</c:v>
                </c:pt>
                <c:pt idx="163">
                  <c:v>0.7377638746342674</c:v>
                </c:pt>
                <c:pt idx="164">
                  <c:v>1.0288457929980233</c:v>
                </c:pt>
                <c:pt idx="165">
                  <c:v>1.4219626863038792</c:v>
                </c:pt>
                <c:pt idx="166">
                  <c:v>2.5872668736953486</c:v>
                </c:pt>
                <c:pt idx="167">
                  <c:v>2.321966073397097</c:v>
                </c:pt>
                <c:pt idx="168">
                  <c:v>2.4230318100123105</c:v>
                </c:pt>
                <c:pt idx="169">
                  <c:v>2.7197967469107409</c:v>
                </c:pt>
                <c:pt idx="170">
                  <c:v>4.4327027904698335</c:v>
                </c:pt>
                <c:pt idx="171">
                  <c:v>4.2559089193109356</c:v>
                </c:pt>
                <c:pt idx="172">
                  <c:v>4.5780636861369794</c:v>
                </c:pt>
                <c:pt idx="173">
                  <c:v>4.8525388244017309</c:v>
                </c:pt>
                <c:pt idx="174">
                  <c:v>5.288606034534582</c:v>
                </c:pt>
                <c:pt idx="175">
                  <c:v>4.8055253837690382</c:v>
                </c:pt>
                <c:pt idx="176">
                  <c:v>5.6554058523068163</c:v>
                </c:pt>
                <c:pt idx="177">
                  <c:v>5.7295584583778592</c:v>
                </c:pt>
                <c:pt idx="178">
                  <c:v>6.3149643133739053</c:v>
                </c:pt>
                <c:pt idx="179">
                  <c:v>7.3874460598688962</c:v>
                </c:pt>
                <c:pt idx="180">
                  <c:v>7.7614762102418577</c:v>
                </c:pt>
                <c:pt idx="181">
                  <c:v>8.4905597981516969</c:v>
                </c:pt>
                <c:pt idx="182">
                  <c:v>7.863956131397587</c:v>
                </c:pt>
                <c:pt idx="183">
                  <c:v>9.6853972154776979</c:v>
                </c:pt>
                <c:pt idx="184">
                  <c:v>10.091780933528383</c:v>
                </c:pt>
                <c:pt idx="185">
                  <c:v>11.668474681247499</c:v>
                </c:pt>
                <c:pt idx="186">
                  <c:v>14.643878880057159</c:v>
                </c:pt>
                <c:pt idx="187">
                  <c:v>15.3811526177138</c:v>
                </c:pt>
                <c:pt idx="188">
                  <c:v>17.02298450368156</c:v>
                </c:pt>
                <c:pt idx="189">
                  <c:v>19.128290447098294</c:v>
                </c:pt>
                <c:pt idx="190">
                  <c:v>19.669175782914117</c:v>
                </c:pt>
                <c:pt idx="191">
                  <c:v>21.660976829980516</c:v>
                </c:pt>
                <c:pt idx="192">
                  <c:v>23.007121501398011</c:v>
                </c:pt>
                <c:pt idx="193">
                  <c:v>23.423043729566785</c:v>
                </c:pt>
                <c:pt idx="194">
                  <c:v>24.657323601744309</c:v>
                </c:pt>
                <c:pt idx="195">
                  <c:v>26.846719096675464</c:v>
                </c:pt>
                <c:pt idx="196">
                  <c:v>28.861259946043116</c:v>
                </c:pt>
                <c:pt idx="197">
                  <c:v>29.573650322579436</c:v>
                </c:pt>
                <c:pt idx="198">
                  <c:v>29.979660882784167</c:v>
                </c:pt>
                <c:pt idx="199">
                  <c:v>30.626677646672974</c:v>
                </c:pt>
                <c:pt idx="200">
                  <c:v>30.230653995919134</c:v>
                </c:pt>
                <c:pt idx="201">
                  <c:v>30.711873656532831</c:v>
                </c:pt>
                <c:pt idx="202">
                  <c:v>30.751974128545335</c:v>
                </c:pt>
                <c:pt idx="203">
                  <c:v>30.199275617088283</c:v>
                </c:pt>
                <c:pt idx="204">
                  <c:v>30.381694778553904</c:v>
                </c:pt>
                <c:pt idx="205">
                  <c:v>30.334223857686403</c:v>
                </c:pt>
                <c:pt idx="206">
                  <c:v>29.491251906739137</c:v>
                </c:pt>
                <c:pt idx="207">
                  <c:v>27.683724281711619</c:v>
                </c:pt>
                <c:pt idx="208">
                  <c:v>28.976212710172167</c:v>
                </c:pt>
                <c:pt idx="209">
                  <c:v>26.985915375507851</c:v>
                </c:pt>
                <c:pt idx="210">
                  <c:v>24.823441167932316</c:v>
                </c:pt>
                <c:pt idx="211">
                  <c:v>22.923659930535312</c:v>
                </c:pt>
                <c:pt idx="212">
                  <c:v>21.043982362867087</c:v>
                </c:pt>
                <c:pt idx="213">
                  <c:v>18.890814735740193</c:v>
                </c:pt>
                <c:pt idx="214">
                  <c:v>17.672049029616211</c:v>
                </c:pt>
                <c:pt idx="215">
                  <c:v>15.816137584251955</c:v>
                </c:pt>
                <c:pt idx="216">
                  <c:v>13.1783548209361</c:v>
                </c:pt>
                <c:pt idx="217">
                  <c:v>12.036696780979872</c:v>
                </c:pt>
                <c:pt idx="218">
                  <c:v>10.795213914856451</c:v>
                </c:pt>
                <c:pt idx="219">
                  <c:v>10.298654941135243</c:v>
                </c:pt>
                <c:pt idx="220">
                  <c:v>7.1164976528737434</c:v>
                </c:pt>
                <c:pt idx="221">
                  <c:v>6.43744653556515</c:v>
                </c:pt>
                <c:pt idx="222">
                  <c:v>5.1699169397827704</c:v>
                </c:pt>
                <c:pt idx="223">
                  <c:v>4.5225347774200841</c:v>
                </c:pt>
                <c:pt idx="224">
                  <c:v>4.0344668144778106</c:v>
                </c:pt>
                <c:pt idx="225">
                  <c:v>3.0988614828585836</c:v>
                </c:pt>
                <c:pt idx="226">
                  <c:v>1.8198861780875264</c:v>
                </c:pt>
                <c:pt idx="227">
                  <c:v>1.4164439966091624</c:v>
                </c:pt>
                <c:pt idx="228">
                  <c:v>1.8086811236031952</c:v>
                </c:pt>
                <c:pt idx="229">
                  <c:v>1.3711624725145199</c:v>
                </c:pt>
                <c:pt idx="230">
                  <c:v>0.96922448230907232</c:v>
                </c:pt>
                <c:pt idx="231">
                  <c:v>0.34557784391844315</c:v>
                </c:pt>
                <c:pt idx="232">
                  <c:v>0.41914781664083023</c:v>
                </c:pt>
                <c:pt idx="233">
                  <c:v>1.7698901241741671</c:v>
                </c:pt>
                <c:pt idx="234">
                  <c:v>2.6394335138385294</c:v>
                </c:pt>
                <c:pt idx="235">
                  <c:v>3.3517692379310793</c:v>
                </c:pt>
                <c:pt idx="236">
                  <c:v>4.3005896925371712</c:v>
                </c:pt>
                <c:pt idx="237">
                  <c:v>5.5880140039663573</c:v>
                </c:pt>
                <c:pt idx="238">
                  <c:v>6.2973057245837571</c:v>
                </c:pt>
                <c:pt idx="239">
                  <c:v>7.5705979820992253</c:v>
                </c:pt>
                <c:pt idx="240">
                  <c:v>8.5585446915760208</c:v>
                </c:pt>
                <c:pt idx="241">
                  <c:v>9.5309310921399835</c:v>
                </c:pt>
                <c:pt idx="242">
                  <c:v>10.502165906019179</c:v>
                </c:pt>
                <c:pt idx="243">
                  <c:v>11.828860483260794</c:v>
                </c:pt>
                <c:pt idx="244">
                  <c:v>12.490412795122152</c:v>
                </c:pt>
                <c:pt idx="245">
                  <c:v>12.498407702185332</c:v>
                </c:pt>
                <c:pt idx="246">
                  <c:v>13.054091201318174</c:v>
                </c:pt>
                <c:pt idx="247">
                  <c:v>13.391765538291022</c:v>
                </c:pt>
                <c:pt idx="248">
                  <c:v>14.298143753621062</c:v>
                </c:pt>
                <c:pt idx="249">
                  <c:v>15.226134577560035</c:v>
                </c:pt>
                <c:pt idx="250">
                  <c:v>16.88733619154814</c:v>
                </c:pt>
                <c:pt idx="251">
                  <c:v>18.033443935035098</c:v>
                </c:pt>
                <c:pt idx="252">
                  <c:v>18.698203490750753</c:v>
                </c:pt>
                <c:pt idx="253">
                  <c:v>18.74647026951337</c:v>
                </c:pt>
                <c:pt idx="254">
                  <c:v>19.379492038025536</c:v>
                </c:pt>
                <c:pt idx="255">
                  <c:v>18.729555880167471</c:v>
                </c:pt>
                <c:pt idx="256">
                  <c:v>18.42130647906086</c:v>
                </c:pt>
                <c:pt idx="257">
                  <c:v>18.583230035956944</c:v>
                </c:pt>
                <c:pt idx="258">
                  <c:v>18.820575517034332</c:v>
                </c:pt>
                <c:pt idx="259">
                  <c:v>18.840148030737325</c:v>
                </c:pt>
                <c:pt idx="260">
                  <c:v>18.897729365247006</c:v>
                </c:pt>
                <c:pt idx="261">
                  <c:v>19.029497220692537</c:v>
                </c:pt>
                <c:pt idx="262">
                  <c:v>18.330559445281814</c:v>
                </c:pt>
                <c:pt idx="263">
                  <c:v>17.138253226849898</c:v>
                </c:pt>
                <c:pt idx="264">
                  <c:v>16.537504086431241</c:v>
                </c:pt>
                <c:pt idx="265">
                  <c:v>15.379980317182419</c:v>
                </c:pt>
                <c:pt idx="266">
                  <c:v>14.806510577851384</c:v>
                </c:pt>
                <c:pt idx="267">
                  <c:v>14.305129460907606</c:v>
                </c:pt>
                <c:pt idx="268">
                  <c:v>13.961649478458082</c:v>
                </c:pt>
                <c:pt idx="269">
                  <c:v>13.811582772879905</c:v>
                </c:pt>
                <c:pt idx="270">
                  <c:v>13.5311448315232</c:v>
                </c:pt>
                <c:pt idx="271">
                  <c:v>13.672685553658281</c:v>
                </c:pt>
                <c:pt idx="272">
                  <c:v>13.201865513022359</c:v>
                </c:pt>
                <c:pt idx="273">
                  <c:v>12.275068421732428</c:v>
                </c:pt>
                <c:pt idx="274">
                  <c:v>11.880905063108615</c:v>
                </c:pt>
                <c:pt idx="275">
                  <c:v>11.510016023288628</c:v>
                </c:pt>
                <c:pt idx="276" formatCode="0.0">
                  <c:v>10.995779448171117</c:v>
                </c:pt>
                <c:pt idx="277">
                  <c:v>11.886958688412008</c:v>
                </c:pt>
                <c:pt idx="278">
                  <c:v>11.530347885922222</c:v>
                </c:pt>
                <c:pt idx="279">
                  <c:v>11.601885221250274</c:v>
                </c:pt>
                <c:pt idx="280">
                  <c:v>12.29372422208983</c:v>
                </c:pt>
                <c:pt idx="281">
                  <c:v>12.174417117265968</c:v>
                </c:pt>
                <c:pt idx="282" formatCode="0.0">
                  <c:v>11.950574664528846</c:v>
                </c:pt>
                <c:pt idx="283">
                  <c:v>11.859528380322093</c:v>
                </c:pt>
                <c:pt idx="284">
                  <c:v>11.662329619929279</c:v>
                </c:pt>
                <c:pt idx="285">
                  <c:v>11.465671963836567</c:v>
                </c:pt>
                <c:pt idx="286">
                  <c:v>11.395683956512471</c:v>
                </c:pt>
                <c:pt idx="287">
                  <c:v>11.520785372429888</c:v>
                </c:pt>
                <c:pt idx="288">
                  <c:v>11.641682693284427</c:v>
                </c:pt>
                <c:pt idx="289">
                  <c:v>11.336566556459315</c:v>
                </c:pt>
                <c:pt idx="290">
                  <c:v>11.180250949989357</c:v>
                </c:pt>
                <c:pt idx="291">
                  <c:v>11.431918401005102</c:v>
                </c:pt>
                <c:pt idx="292">
                  <c:v>10.929978525203698</c:v>
                </c:pt>
                <c:pt idx="293">
                  <c:v>10.827215529949562</c:v>
                </c:pt>
                <c:pt idx="294">
                  <c:v>10.559924289395317</c:v>
                </c:pt>
              </c:numCache>
            </c:numRef>
          </c:val>
          <c:smooth val="0"/>
        </c:ser>
        <c:dLbls>
          <c:showLegendKey val="0"/>
          <c:showVal val="0"/>
          <c:showCatName val="0"/>
          <c:showSerName val="0"/>
          <c:showPercent val="0"/>
          <c:showBubbleSize val="0"/>
        </c:dLbls>
        <c:marker val="1"/>
        <c:smooth val="0"/>
        <c:axId val="249737728"/>
        <c:axId val="237868096"/>
      </c:lineChart>
      <c:dateAx>
        <c:axId val="248507904"/>
        <c:scaling>
          <c:orientation val="minMax"/>
          <c:max val="41974"/>
          <c:min val="34669"/>
        </c:scaling>
        <c:delete val="0"/>
        <c:axPos val="b"/>
        <c:numFmt formatCode="mmm\-yy" sourceLinked="0"/>
        <c:majorTickMark val="in"/>
        <c:minorTickMark val="none"/>
        <c:tickLblPos val="nextTo"/>
        <c:spPr>
          <a:ln>
            <a:solidFill>
              <a:sysClr val="windowText" lastClr="000000"/>
            </a:solidFill>
          </a:ln>
        </c:spPr>
        <c:txPr>
          <a:bodyPr rot="0" vert="horz"/>
          <a:lstStyle/>
          <a:p>
            <a:pPr>
              <a:defRPr/>
            </a:pPr>
            <a:endParaRPr lang="es-CO"/>
          </a:p>
        </c:txPr>
        <c:crossAx val="237864064"/>
        <c:crosses val="autoZero"/>
        <c:auto val="0"/>
        <c:lblOffset val="100"/>
        <c:baseTimeUnit val="months"/>
        <c:majorUnit val="48"/>
        <c:majorTimeUnit val="months"/>
      </c:dateAx>
      <c:valAx>
        <c:axId val="237864064"/>
        <c:scaling>
          <c:orientation val="minMax"/>
        </c:scaling>
        <c:delete val="0"/>
        <c:axPos val="l"/>
        <c:title>
          <c:tx>
            <c:rich>
              <a:bodyPr rot="0" vert="horz"/>
              <a:lstStyle/>
              <a:p>
                <a:pPr algn="ctr">
                  <a:defRPr/>
                </a:pPr>
                <a:r>
                  <a:rPr lang="es-CO"/>
                  <a:t>(billones</a:t>
                </a:r>
                <a:r>
                  <a:rPr lang="es-CO" baseline="0"/>
                  <a:t> </a:t>
                </a:r>
                <a:r>
                  <a:rPr lang="es-CO"/>
                  <a:t>de pesos de diciembre de 2014)</a:t>
                </a:r>
              </a:p>
            </c:rich>
          </c:tx>
          <c:layout>
            <c:manualLayout>
              <c:xMode val="edge"/>
              <c:yMode val="edge"/>
              <c:x val="5.3751316238727686E-3"/>
              <c:y val="9.7306876493351031E-3"/>
            </c:manualLayout>
          </c:layout>
          <c:overlay val="0"/>
        </c:title>
        <c:numFmt formatCode="0.0" sourceLinked="0"/>
        <c:majorTickMark val="in"/>
        <c:minorTickMark val="none"/>
        <c:tickLblPos val="nextTo"/>
        <c:spPr>
          <a:ln>
            <a:solidFill>
              <a:sysClr val="windowText" lastClr="000000"/>
            </a:solidFill>
          </a:ln>
        </c:spPr>
        <c:txPr>
          <a:bodyPr rot="0" vert="horz"/>
          <a:lstStyle/>
          <a:p>
            <a:pPr>
              <a:defRPr/>
            </a:pPr>
            <a:endParaRPr lang="es-CO"/>
          </a:p>
        </c:txPr>
        <c:crossAx val="248507904"/>
        <c:crosses val="autoZero"/>
        <c:crossBetween val="between"/>
      </c:valAx>
      <c:dateAx>
        <c:axId val="249737728"/>
        <c:scaling>
          <c:orientation val="minMax"/>
        </c:scaling>
        <c:delete val="1"/>
        <c:axPos val="b"/>
        <c:numFmt formatCode="mmm\-yy" sourceLinked="1"/>
        <c:majorTickMark val="out"/>
        <c:minorTickMark val="none"/>
        <c:tickLblPos val="nextTo"/>
        <c:crossAx val="237868096"/>
        <c:crosses val="autoZero"/>
        <c:auto val="1"/>
        <c:lblOffset val="100"/>
        <c:baseTimeUnit val="months"/>
      </c:dateAx>
      <c:valAx>
        <c:axId val="237868096"/>
        <c:scaling>
          <c:orientation val="minMax"/>
        </c:scaling>
        <c:delete val="0"/>
        <c:axPos val="r"/>
        <c:title>
          <c:tx>
            <c:rich>
              <a:bodyPr rot="0" vert="horz"/>
              <a:lstStyle/>
              <a:p>
                <a:pPr algn="ctr">
                  <a:defRPr/>
                </a:pPr>
                <a:r>
                  <a:rPr lang="es-CO"/>
                  <a:t>(porcentaje)</a:t>
                </a:r>
              </a:p>
            </c:rich>
          </c:tx>
          <c:layout>
            <c:manualLayout>
              <c:xMode val="edge"/>
              <c:yMode val="edge"/>
              <c:x val="0.86579902611775117"/>
              <c:y val="3.83428775948461E-2"/>
            </c:manualLayout>
          </c:layout>
          <c:overlay val="0"/>
        </c:title>
        <c:numFmt formatCode="General" sourceLinked="1"/>
        <c:majorTickMark val="in"/>
        <c:minorTickMark val="none"/>
        <c:tickLblPos val="nextTo"/>
        <c:spPr>
          <a:ln>
            <a:solidFill>
              <a:sysClr val="windowText" lastClr="000000"/>
            </a:solidFill>
          </a:ln>
        </c:spPr>
        <c:txPr>
          <a:bodyPr rot="0" vert="horz"/>
          <a:lstStyle/>
          <a:p>
            <a:pPr>
              <a:defRPr/>
            </a:pPr>
            <a:endParaRPr lang="es-CO"/>
          </a:p>
        </c:txPr>
        <c:crossAx val="249737728"/>
        <c:crosses val="max"/>
        <c:crossBetween val="between"/>
      </c:valAx>
      <c:spPr>
        <a:noFill/>
        <a:ln w="25400">
          <a:noFill/>
        </a:ln>
      </c:spPr>
    </c:plotArea>
    <c:legend>
      <c:legendPos val="b"/>
      <c:layout>
        <c:manualLayout>
          <c:xMode val="edge"/>
          <c:yMode val="edge"/>
          <c:x val="4.8264265771559435E-2"/>
          <c:y val="0.88041557305336837"/>
          <c:w val="0.92279504902524623"/>
          <c:h val="0.11470034995625544"/>
        </c:manualLayout>
      </c:layout>
      <c:overlay val="0"/>
    </c:legend>
    <c:plotVisOnly val="1"/>
    <c:dispBlanksAs val="gap"/>
    <c:showDLblsOverMax val="0"/>
  </c:chart>
  <c:spPr>
    <a:noFill/>
    <a:ln>
      <a:noFill/>
    </a:ln>
  </c:spPr>
  <c:txPr>
    <a:bodyPr/>
    <a:lstStyle/>
    <a:p>
      <a:pPr>
        <a:defRPr sz="1200" b="0" i="0" u="none" strike="noStrike" baseline="0">
          <a:solidFill>
            <a:srgbClr val="000000"/>
          </a:solidFill>
          <a:latin typeface="Times New Roman" pitchFamily="18" charset="0"/>
          <a:ea typeface="ZapfHumnst BT"/>
          <a:cs typeface="Times New Roman" pitchFamily="18" charset="0"/>
        </a:defRPr>
      </a:pPr>
      <a:endParaRPr lang="es-CO"/>
    </a:p>
  </c:txPr>
  <c:printSettings>
    <c:headerFooter/>
    <c:pageMargins b="0.75000000000001332" l="0.70000000000000062" r="0.70000000000000062" t="0.7500000000000133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54609434882587E-2"/>
          <c:y val="0.10430550347873184"/>
          <c:w val="0.82180045525282786"/>
          <c:h val="0.71113152522601353"/>
        </c:manualLayout>
      </c:layout>
      <c:lineChart>
        <c:grouping val="standard"/>
        <c:varyColors val="0"/>
        <c:ser>
          <c:idx val="0"/>
          <c:order val="0"/>
          <c:tx>
            <c:strRef>
              <c:f>'Gráfico 41A'!$B$1</c:f>
              <c:strCache>
                <c:ptCount val="1"/>
                <c:pt idx="0">
                  <c:v>EC</c:v>
                </c:pt>
              </c:strCache>
            </c:strRef>
          </c:tx>
          <c:spPr>
            <a:ln w="25400">
              <a:solidFill>
                <a:srgbClr val="C00000"/>
              </a:solidFill>
              <a:prstDash val="solid"/>
            </a:ln>
          </c:spPr>
          <c:marker>
            <c:symbol val="none"/>
          </c:marker>
          <c:dLbls>
            <c:dLbl>
              <c:idx val="77"/>
              <c:layout>
                <c:manualLayout>
                  <c:x val="0"/>
                  <c:y val="1.8518518518518517E-2"/>
                </c:manualLayout>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numRef>
              <c:f>'Gráfico 41A'!$A$2:$A$79</c:f>
              <c:numCache>
                <c:formatCode>mmm\-yy</c:formatCode>
                <c:ptCount val="78"/>
                <c:pt idx="0">
                  <c:v>34943</c:v>
                </c:pt>
                <c:pt idx="1">
                  <c:v>35034</c:v>
                </c:pt>
                <c:pt idx="2">
                  <c:v>35125</c:v>
                </c:pt>
                <c:pt idx="3">
                  <c:v>35217</c:v>
                </c:pt>
                <c:pt idx="4">
                  <c:v>35309</c:v>
                </c:pt>
                <c:pt idx="5">
                  <c:v>35400</c:v>
                </c:pt>
                <c:pt idx="6">
                  <c:v>35490</c:v>
                </c:pt>
                <c:pt idx="7">
                  <c:v>35582</c:v>
                </c:pt>
                <c:pt idx="8">
                  <c:v>35674</c:v>
                </c:pt>
                <c:pt idx="9">
                  <c:v>35765</c:v>
                </c:pt>
                <c:pt idx="10">
                  <c:v>35855</c:v>
                </c:pt>
                <c:pt idx="11">
                  <c:v>35947</c:v>
                </c:pt>
                <c:pt idx="12">
                  <c:v>36039</c:v>
                </c:pt>
                <c:pt idx="13">
                  <c:v>36130</c:v>
                </c:pt>
                <c:pt idx="14">
                  <c:v>36220</c:v>
                </c:pt>
                <c:pt idx="15">
                  <c:v>36312</c:v>
                </c:pt>
                <c:pt idx="16">
                  <c:v>36404</c:v>
                </c:pt>
                <c:pt idx="17">
                  <c:v>36495</c:v>
                </c:pt>
                <c:pt idx="18">
                  <c:v>36586</c:v>
                </c:pt>
                <c:pt idx="19">
                  <c:v>36678</c:v>
                </c:pt>
                <c:pt idx="20">
                  <c:v>36770</c:v>
                </c:pt>
                <c:pt idx="21">
                  <c:v>36861</c:v>
                </c:pt>
                <c:pt idx="22">
                  <c:v>36951</c:v>
                </c:pt>
                <c:pt idx="23">
                  <c:v>37043</c:v>
                </c:pt>
                <c:pt idx="24">
                  <c:v>37135</c:v>
                </c:pt>
                <c:pt idx="25">
                  <c:v>37226</c:v>
                </c:pt>
                <c:pt idx="26">
                  <c:v>37316</c:v>
                </c:pt>
                <c:pt idx="27">
                  <c:v>37408</c:v>
                </c:pt>
                <c:pt idx="28">
                  <c:v>37500</c:v>
                </c:pt>
                <c:pt idx="29">
                  <c:v>37591</c:v>
                </c:pt>
                <c:pt idx="30">
                  <c:v>37681</c:v>
                </c:pt>
                <c:pt idx="31">
                  <c:v>37773</c:v>
                </c:pt>
                <c:pt idx="32">
                  <c:v>37865</c:v>
                </c:pt>
                <c:pt idx="33">
                  <c:v>37956</c:v>
                </c:pt>
                <c:pt idx="34">
                  <c:v>38047</c:v>
                </c:pt>
                <c:pt idx="35">
                  <c:v>38139</c:v>
                </c:pt>
                <c:pt idx="36">
                  <c:v>38231</c:v>
                </c:pt>
                <c:pt idx="37">
                  <c:v>38322</c:v>
                </c:pt>
                <c:pt idx="38">
                  <c:v>38412</c:v>
                </c:pt>
                <c:pt idx="39">
                  <c:v>38504</c:v>
                </c:pt>
                <c:pt idx="40">
                  <c:v>38596</c:v>
                </c:pt>
                <c:pt idx="41">
                  <c:v>38687</c:v>
                </c:pt>
                <c:pt idx="42">
                  <c:v>38777</c:v>
                </c:pt>
                <c:pt idx="43">
                  <c:v>38869</c:v>
                </c:pt>
                <c:pt idx="44">
                  <c:v>38961</c:v>
                </c:pt>
                <c:pt idx="45">
                  <c:v>39052</c:v>
                </c:pt>
                <c:pt idx="46">
                  <c:v>39142</c:v>
                </c:pt>
                <c:pt idx="47">
                  <c:v>39234</c:v>
                </c:pt>
                <c:pt idx="48">
                  <c:v>39326</c:v>
                </c:pt>
                <c:pt idx="49">
                  <c:v>39417</c:v>
                </c:pt>
                <c:pt idx="50">
                  <c:v>39508</c:v>
                </c:pt>
                <c:pt idx="51">
                  <c:v>39600</c:v>
                </c:pt>
                <c:pt idx="52">
                  <c:v>39692</c:v>
                </c:pt>
                <c:pt idx="53">
                  <c:v>39783</c:v>
                </c:pt>
                <c:pt idx="54">
                  <c:v>39873</c:v>
                </c:pt>
                <c:pt idx="55">
                  <c:v>39965</c:v>
                </c:pt>
                <c:pt idx="56">
                  <c:v>40057</c:v>
                </c:pt>
                <c:pt idx="57">
                  <c:v>40148</c:v>
                </c:pt>
                <c:pt idx="58">
                  <c:v>40238</c:v>
                </c:pt>
                <c:pt idx="59">
                  <c:v>40330</c:v>
                </c:pt>
                <c:pt idx="60">
                  <c:v>40422</c:v>
                </c:pt>
                <c:pt idx="61">
                  <c:v>40513</c:v>
                </c:pt>
                <c:pt idx="62">
                  <c:v>40603</c:v>
                </c:pt>
                <c:pt idx="63">
                  <c:v>40695</c:v>
                </c:pt>
                <c:pt idx="64">
                  <c:v>40787</c:v>
                </c:pt>
                <c:pt idx="65">
                  <c:v>40878</c:v>
                </c:pt>
                <c:pt idx="66">
                  <c:v>40969</c:v>
                </c:pt>
                <c:pt idx="67">
                  <c:v>41061</c:v>
                </c:pt>
                <c:pt idx="68">
                  <c:v>41153</c:v>
                </c:pt>
                <c:pt idx="69">
                  <c:v>41244</c:v>
                </c:pt>
                <c:pt idx="70">
                  <c:v>41334</c:v>
                </c:pt>
                <c:pt idx="71">
                  <c:v>41426</c:v>
                </c:pt>
                <c:pt idx="72">
                  <c:v>41518</c:v>
                </c:pt>
                <c:pt idx="73">
                  <c:v>41609</c:v>
                </c:pt>
                <c:pt idx="74">
                  <c:v>41699</c:v>
                </c:pt>
                <c:pt idx="75">
                  <c:v>41791</c:v>
                </c:pt>
                <c:pt idx="76">
                  <c:v>41883</c:v>
                </c:pt>
                <c:pt idx="77">
                  <c:v>41974</c:v>
                </c:pt>
              </c:numCache>
            </c:numRef>
          </c:cat>
          <c:val>
            <c:numRef>
              <c:f>'Gráfico 41A'!$B$2:$B$79</c:f>
              <c:numCache>
                <c:formatCode>General</c:formatCode>
                <c:ptCount val="78"/>
                <c:pt idx="0">
                  <c:v>13.137019006796875</c:v>
                </c:pt>
                <c:pt idx="1">
                  <c:v>13.539912860401222</c:v>
                </c:pt>
                <c:pt idx="2">
                  <c:v>13.302032388322232</c:v>
                </c:pt>
                <c:pt idx="3">
                  <c:v>13.398499552939091</c:v>
                </c:pt>
                <c:pt idx="4">
                  <c:v>13.824061803714272</c:v>
                </c:pt>
                <c:pt idx="5">
                  <c:v>13.53089934302696</c:v>
                </c:pt>
                <c:pt idx="6">
                  <c:v>13.720306863005286</c:v>
                </c:pt>
                <c:pt idx="7">
                  <c:v>13.867709675281628</c:v>
                </c:pt>
                <c:pt idx="8">
                  <c:v>14.230897596051573</c:v>
                </c:pt>
                <c:pt idx="9">
                  <c:v>14.695322260807558</c:v>
                </c:pt>
                <c:pt idx="10">
                  <c:v>14.476421895552209</c:v>
                </c:pt>
                <c:pt idx="11">
                  <c:v>14.429796342416971</c:v>
                </c:pt>
                <c:pt idx="12">
                  <c:v>15.005104910841888</c:v>
                </c:pt>
                <c:pt idx="13">
                  <c:v>14.792397155924492</c:v>
                </c:pt>
                <c:pt idx="14">
                  <c:v>14.432016262135297</c:v>
                </c:pt>
                <c:pt idx="15">
                  <c:v>13.987925199912137</c:v>
                </c:pt>
                <c:pt idx="16">
                  <c:v>13.356742235799265</c:v>
                </c:pt>
                <c:pt idx="17">
                  <c:v>12.696539393169598</c:v>
                </c:pt>
                <c:pt idx="18">
                  <c:v>10.787627860309264</c:v>
                </c:pt>
                <c:pt idx="19">
                  <c:v>10.483533954154314</c:v>
                </c:pt>
                <c:pt idx="20">
                  <c:v>9.8095011768406533</c:v>
                </c:pt>
                <c:pt idx="21">
                  <c:v>9.266788946421249</c:v>
                </c:pt>
                <c:pt idx="22">
                  <c:v>8.8293771399113421</c:v>
                </c:pt>
                <c:pt idx="23">
                  <c:v>8.703259316673206</c:v>
                </c:pt>
                <c:pt idx="24">
                  <c:v>8.6636971166366852</c:v>
                </c:pt>
                <c:pt idx="25">
                  <c:v>8.7118209794624768</c:v>
                </c:pt>
                <c:pt idx="26">
                  <c:v>7.9812680537376055</c:v>
                </c:pt>
                <c:pt idx="27">
                  <c:v>7.9807728890236751</c:v>
                </c:pt>
                <c:pt idx="28">
                  <c:v>7.9778272395113925</c:v>
                </c:pt>
                <c:pt idx="29">
                  <c:v>7.9331370896377473</c:v>
                </c:pt>
                <c:pt idx="30">
                  <c:v>7.6499507224858192</c:v>
                </c:pt>
                <c:pt idx="31">
                  <c:v>7.6203485417699284</c:v>
                </c:pt>
                <c:pt idx="32">
                  <c:v>7.6701686608900879</c:v>
                </c:pt>
                <c:pt idx="33">
                  <c:v>7.617562159187635</c:v>
                </c:pt>
                <c:pt idx="34">
                  <c:v>7.4811100367392154</c:v>
                </c:pt>
                <c:pt idx="35">
                  <c:v>7.4717483159508591</c:v>
                </c:pt>
                <c:pt idx="36">
                  <c:v>7.5814419934965027</c:v>
                </c:pt>
                <c:pt idx="37">
                  <c:v>7.5189276234879854</c:v>
                </c:pt>
                <c:pt idx="38">
                  <c:v>7.4233237757298189</c:v>
                </c:pt>
                <c:pt idx="39">
                  <c:v>7.5419794552137693</c:v>
                </c:pt>
                <c:pt idx="40">
                  <c:v>7.7925000348229068</c:v>
                </c:pt>
                <c:pt idx="41">
                  <c:v>8.1832485670394828</c:v>
                </c:pt>
                <c:pt idx="42">
                  <c:v>8.3824448405366034</c:v>
                </c:pt>
                <c:pt idx="43">
                  <c:v>8.7548938894229877</c:v>
                </c:pt>
                <c:pt idx="44">
                  <c:v>9.2757380184883491</c:v>
                </c:pt>
                <c:pt idx="45">
                  <c:v>9.8293269261336285</c:v>
                </c:pt>
                <c:pt idx="46">
                  <c:v>10.060329727860593</c:v>
                </c:pt>
                <c:pt idx="47">
                  <c:v>10.580045808664309</c:v>
                </c:pt>
                <c:pt idx="48">
                  <c:v>11.072854596665337</c:v>
                </c:pt>
                <c:pt idx="49">
                  <c:v>11.540113917905122</c:v>
                </c:pt>
                <c:pt idx="50">
                  <c:v>11.341580514697661</c:v>
                </c:pt>
                <c:pt idx="51">
                  <c:v>11.321637079106114</c:v>
                </c:pt>
                <c:pt idx="52">
                  <c:v>11.539706012534266</c:v>
                </c:pt>
                <c:pt idx="53">
                  <c:v>11.669851351296517</c:v>
                </c:pt>
                <c:pt idx="54">
                  <c:v>11.383197150110894</c:v>
                </c:pt>
                <c:pt idx="55">
                  <c:v>11.330696378732195</c:v>
                </c:pt>
                <c:pt idx="56">
                  <c:v>11.539099955612844</c:v>
                </c:pt>
                <c:pt idx="57">
                  <c:v>11.82287128069874</c:v>
                </c:pt>
                <c:pt idx="58">
                  <c:v>11.71241707392598</c:v>
                </c:pt>
                <c:pt idx="59">
                  <c:v>11.890790704430739</c:v>
                </c:pt>
                <c:pt idx="60">
                  <c:v>12.329723324649414</c:v>
                </c:pt>
                <c:pt idx="61">
                  <c:v>12.674973545884965</c:v>
                </c:pt>
                <c:pt idx="62">
                  <c:v>12.699122447733977</c:v>
                </c:pt>
                <c:pt idx="63">
                  <c:v>13.139676416463072</c:v>
                </c:pt>
                <c:pt idx="64">
                  <c:v>13.417679489768524</c:v>
                </c:pt>
                <c:pt idx="65">
                  <c:v>13.699641576927716</c:v>
                </c:pt>
                <c:pt idx="66">
                  <c:v>13.759968185341423</c:v>
                </c:pt>
                <c:pt idx="67">
                  <c:v>14.092769097126121</c:v>
                </c:pt>
                <c:pt idx="68">
                  <c:v>14.416490960865906</c:v>
                </c:pt>
                <c:pt idx="69">
                  <c:v>14.924446229069249</c:v>
                </c:pt>
                <c:pt idx="70">
                  <c:v>15.039226400462979</c:v>
                </c:pt>
                <c:pt idx="71">
                  <c:v>15.273128829277324</c:v>
                </c:pt>
                <c:pt idx="72">
                  <c:v>15.574683393192149</c:v>
                </c:pt>
                <c:pt idx="73">
                  <c:v>16.048009113538104</c:v>
                </c:pt>
                <c:pt idx="74">
                  <c:v>15.958649463533837</c:v>
                </c:pt>
                <c:pt idx="75">
                  <c:v>16.236155981747689</c:v>
                </c:pt>
                <c:pt idx="76">
                  <c:v>16.636772068985657</c:v>
                </c:pt>
                <c:pt idx="77">
                  <c:v>17.03830652795758</c:v>
                </c:pt>
              </c:numCache>
            </c:numRef>
          </c:val>
          <c:smooth val="0"/>
        </c:ser>
        <c:ser>
          <c:idx val="2"/>
          <c:order val="1"/>
          <c:tx>
            <c:strRef>
              <c:f>'Gráfico 41A'!$C$1</c:f>
              <c:strCache>
                <c:ptCount val="1"/>
                <c:pt idx="0">
                  <c:v>EC+FNA</c:v>
                </c:pt>
              </c:strCache>
            </c:strRef>
          </c:tx>
          <c:spPr>
            <a:ln w="25400">
              <a:solidFill>
                <a:srgbClr val="FFC000"/>
              </a:solidFill>
            </a:ln>
          </c:spPr>
          <c:marker>
            <c:symbol val="none"/>
          </c:marker>
          <c:dLbls>
            <c:dLbl>
              <c:idx val="77"/>
              <c:layout>
                <c:manualLayout>
                  <c:x val="0"/>
                  <c:y val="-1.5873015873015848E-2"/>
                </c:manualLayout>
              </c:layout>
              <c:numFmt formatCode="#,##0.0" sourceLinked="0"/>
              <c:spPr/>
              <c:txPr>
                <a:bodyPr/>
                <a:lstStyle/>
                <a:p>
                  <a:pPr>
                    <a:defRPr/>
                  </a:pPr>
                  <a:endParaRPr lang="es-CO"/>
                </a:p>
              </c:txPr>
              <c:showLegendKey val="0"/>
              <c:showVal val="1"/>
              <c:showCatName val="0"/>
              <c:showSerName val="0"/>
              <c:showPercent val="0"/>
              <c:showBubbleSize val="0"/>
            </c:dLbl>
            <c:showLegendKey val="0"/>
            <c:showVal val="0"/>
            <c:showCatName val="0"/>
            <c:showSerName val="0"/>
            <c:showPercent val="0"/>
            <c:showBubbleSize val="0"/>
          </c:dLbls>
          <c:cat>
            <c:numRef>
              <c:f>'Gráfico 41A'!$A$2:$A$79</c:f>
              <c:numCache>
                <c:formatCode>mmm\-yy</c:formatCode>
                <c:ptCount val="78"/>
                <c:pt idx="0">
                  <c:v>34943</c:v>
                </c:pt>
                <c:pt idx="1">
                  <c:v>35034</c:v>
                </c:pt>
                <c:pt idx="2">
                  <c:v>35125</c:v>
                </c:pt>
                <c:pt idx="3">
                  <c:v>35217</c:v>
                </c:pt>
                <c:pt idx="4">
                  <c:v>35309</c:v>
                </c:pt>
                <c:pt idx="5">
                  <c:v>35400</c:v>
                </c:pt>
                <c:pt idx="6">
                  <c:v>35490</c:v>
                </c:pt>
                <c:pt idx="7">
                  <c:v>35582</c:v>
                </c:pt>
                <c:pt idx="8">
                  <c:v>35674</c:v>
                </c:pt>
                <c:pt idx="9">
                  <c:v>35765</c:v>
                </c:pt>
                <c:pt idx="10">
                  <c:v>35855</c:v>
                </c:pt>
                <c:pt idx="11">
                  <c:v>35947</c:v>
                </c:pt>
                <c:pt idx="12">
                  <c:v>36039</c:v>
                </c:pt>
                <c:pt idx="13">
                  <c:v>36130</c:v>
                </c:pt>
                <c:pt idx="14">
                  <c:v>36220</c:v>
                </c:pt>
                <c:pt idx="15">
                  <c:v>36312</c:v>
                </c:pt>
                <c:pt idx="16">
                  <c:v>36404</c:v>
                </c:pt>
                <c:pt idx="17">
                  <c:v>36495</c:v>
                </c:pt>
                <c:pt idx="18">
                  <c:v>36586</c:v>
                </c:pt>
                <c:pt idx="19">
                  <c:v>36678</c:v>
                </c:pt>
                <c:pt idx="20">
                  <c:v>36770</c:v>
                </c:pt>
                <c:pt idx="21">
                  <c:v>36861</c:v>
                </c:pt>
                <c:pt idx="22">
                  <c:v>36951</c:v>
                </c:pt>
                <c:pt idx="23">
                  <c:v>37043</c:v>
                </c:pt>
                <c:pt idx="24">
                  <c:v>37135</c:v>
                </c:pt>
                <c:pt idx="25">
                  <c:v>37226</c:v>
                </c:pt>
                <c:pt idx="26">
                  <c:v>37316</c:v>
                </c:pt>
                <c:pt idx="27">
                  <c:v>37408</c:v>
                </c:pt>
                <c:pt idx="28">
                  <c:v>37500</c:v>
                </c:pt>
                <c:pt idx="29">
                  <c:v>37591</c:v>
                </c:pt>
                <c:pt idx="30">
                  <c:v>37681</c:v>
                </c:pt>
                <c:pt idx="31">
                  <c:v>37773</c:v>
                </c:pt>
                <c:pt idx="32">
                  <c:v>37865</c:v>
                </c:pt>
                <c:pt idx="33">
                  <c:v>37956</c:v>
                </c:pt>
                <c:pt idx="34">
                  <c:v>38047</c:v>
                </c:pt>
                <c:pt idx="35">
                  <c:v>38139</c:v>
                </c:pt>
                <c:pt idx="36">
                  <c:v>38231</c:v>
                </c:pt>
                <c:pt idx="37">
                  <c:v>38322</c:v>
                </c:pt>
                <c:pt idx="38">
                  <c:v>38412</c:v>
                </c:pt>
                <c:pt idx="39">
                  <c:v>38504</c:v>
                </c:pt>
                <c:pt idx="40">
                  <c:v>38596</c:v>
                </c:pt>
                <c:pt idx="41">
                  <c:v>38687</c:v>
                </c:pt>
                <c:pt idx="42">
                  <c:v>38777</c:v>
                </c:pt>
                <c:pt idx="43">
                  <c:v>38869</c:v>
                </c:pt>
                <c:pt idx="44">
                  <c:v>38961</c:v>
                </c:pt>
                <c:pt idx="45">
                  <c:v>39052</c:v>
                </c:pt>
                <c:pt idx="46">
                  <c:v>39142</c:v>
                </c:pt>
                <c:pt idx="47">
                  <c:v>39234</c:v>
                </c:pt>
                <c:pt idx="48">
                  <c:v>39326</c:v>
                </c:pt>
                <c:pt idx="49">
                  <c:v>39417</c:v>
                </c:pt>
                <c:pt idx="50">
                  <c:v>39508</c:v>
                </c:pt>
                <c:pt idx="51">
                  <c:v>39600</c:v>
                </c:pt>
                <c:pt idx="52">
                  <c:v>39692</c:v>
                </c:pt>
                <c:pt idx="53">
                  <c:v>39783</c:v>
                </c:pt>
                <c:pt idx="54">
                  <c:v>39873</c:v>
                </c:pt>
                <c:pt idx="55">
                  <c:v>39965</c:v>
                </c:pt>
                <c:pt idx="56">
                  <c:v>40057</c:v>
                </c:pt>
                <c:pt idx="57">
                  <c:v>40148</c:v>
                </c:pt>
                <c:pt idx="58">
                  <c:v>40238</c:v>
                </c:pt>
                <c:pt idx="59">
                  <c:v>40330</c:v>
                </c:pt>
                <c:pt idx="60">
                  <c:v>40422</c:v>
                </c:pt>
                <c:pt idx="61">
                  <c:v>40513</c:v>
                </c:pt>
                <c:pt idx="62">
                  <c:v>40603</c:v>
                </c:pt>
                <c:pt idx="63">
                  <c:v>40695</c:v>
                </c:pt>
                <c:pt idx="64">
                  <c:v>40787</c:v>
                </c:pt>
                <c:pt idx="65">
                  <c:v>40878</c:v>
                </c:pt>
                <c:pt idx="66">
                  <c:v>40969</c:v>
                </c:pt>
                <c:pt idx="67">
                  <c:v>41061</c:v>
                </c:pt>
                <c:pt idx="68">
                  <c:v>41153</c:v>
                </c:pt>
                <c:pt idx="69">
                  <c:v>41244</c:v>
                </c:pt>
                <c:pt idx="70">
                  <c:v>41334</c:v>
                </c:pt>
                <c:pt idx="71">
                  <c:v>41426</c:v>
                </c:pt>
                <c:pt idx="72">
                  <c:v>41518</c:v>
                </c:pt>
                <c:pt idx="73">
                  <c:v>41609</c:v>
                </c:pt>
                <c:pt idx="74">
                  <c:v>41699</c:v>
                </c:pt>
                <c:pt idx="75">
                  <c:v>41791</c:v>
                </c:pt>
                <c:pt idx="76">
                  <c:v>41883</c:v>
                </c:pt>
                <c:pt idx="77">
                  <c:v>41974</c:v>
                </c:pt>
              </c:numCache>
            </c:numRef>
          </c:cat>
          <c:val>
            <c:numRef>
              <c:f>'Gráfico 41A'!$C$2:$C$79</c:f>
              <c:numCache>
                <c:formatCode>General</c:formatCode>
                <c:ptCount val="78"/>
                <c:pt idx="12">
                  <c:v>15.005104910841888</c:v>
                </c:pt>
                <c:pt idx="13">
                  <c:v>15.196390433589254</c:v>
                </c:pt>
                <c:pt idx="14">
                  <c:v>14.845792918541528</c:v>
                </c:pt>
                <c:pt idx="15">
                  <c:v>14.413766011815513</c:v>
                </c:pt>
                <c:pt idx="16">
                  <c:v>13.791959577400606</c:v>
                </c:pt>
                <c:pt idx="17">
                  <c:v>13.151494350353666</c:v>
                </c:pt>
                <c:pt idx="18">
                  <c:v>11.233965429765211</c:v>
                </c:pt>
                <c:pt idx="19">
                  <c:v>10.94679487281601</c:v>
                </c:pt>
                <c:pt idx="20">
                  <c:v>10.305754885879125</c:v>
                </c:pt>
                <c:pt idx="21">
                  <c:v>9.7808831650507209</c:v>
                </c:pt>
                <c:pt idx="22">
                  <c:v>9.3528787715917154</c:v>
                </c:pt>
                <c:pt idx="23">
                  <c:v>9.2328345779730938</c:v>
                </c:pt>
                <c:pt idx="24">
                  <c:v>9.1953138726636467</c:v>
                </c:pt>
                <c:pt idx="25">
                  <c:v>9.2430813990295224</c:v>
                </c:pt>
                <c:pt idx="26">
                  <c:v>8.4901427754029122</c:v>
                </c:pt>
                <c:pt idx="27">
                  <c:v>8.5048898326574225</c:v>
                </c:pt>
                <c:pt idx="28">
                  <c:v>8.5230360936773142</c:v>
                </c:pt>
                <c:pt idx="29">
                  <c:v>8.4836576046357344</c:v>
                </c:pt>
                <c:pt idx="30">
                  <c:v>8.1728739951094305</c:v>
                </c:pt>
                <c:pt idx="31">
                  <c:v>8.1433816614050567</c:v>
                </c:pt>
                <c:pt idx="32">
                  <c:v>8.1882409147516899</c:v>
                </c:pt>
                <c:pt idx="33">
                  <c:v>8.1305599543526483</c:v>
                </c:pt>
                <c:pt idx="34">
                  <c:v>7.9638115429679486</c:v>
                </c:pt>
                <c:pt idx="35">
                  <c:v>7.9448990269974624</c:v>
                </c:pt>
                <c:pt idx="36">
                  <c:v>8.0528812682451996</c:v>
                </c:pt>
                <c:pt idx="37">
                  <c:v>7.9634181921451237</c:v>
                </c:pt>
                <c:pt idx="38">
                  <c:v>7.8496581825100238</c:v>
                </c:pt>
                <c:pt idx="39">
                  <c:v>7.9672086817997032</c:v>
                </c:pt>
                <c:pt idx="40">
                  <c:v>8.2198275092536157</c:v>
                </c:pt>
                <c:pt idx="41">
                  <c:v>8.6227781811361321</c:v>
                </c:pt>
                <c:pt idx="42">
                  <c:v>8.8018912877479654</c:v>
                </c:pt>
                <c:pt idx="43">
                  <c:v>9.1753225560547271</c:v>
                </c:pt>
                <c:pt idx="44">
                  <c:v>9.6959451837045716</c:v>
                </c:pt>
                <c:pt idx="45">
                  <c:v>10.249598049669476</c:v>
                </c:pt>
                <c:pt idx="46">
                  <c:v>10.460393564903118</c:v>
                </c:pt>
                <c:pt idx="47">
                  <c:v>10.990921885353012</c:v>
                </c:pt>
                <c:pt idx="48">
                  <c:v>11.49383202367506</c:v>
                </c:pt>
                <c:pt idx="49">
                  <c:v>11.972209597623303</c:v>
                </c:pt>
                <c:pt idx="50">
                  <c:v>11.763375155557563</c:v>
                </c:pt>
                <c:pt idx="51">
                  <c:v>11.755817310032199</c:v>
                </c:pt>
                <c:pt idx="52">
                  <c:v>11.989807332213504</c:v>
                </c:pt>
                <c:pt idx="53">
                  <c:v>12.131092458937832</c:v>
                </c:pt>
                <c:pt idx="54">
                  <c:v>11.837899839688399</c:v>
                </c:pt>
                <c:pt idx="55">
                  <c:v>11.792580149015496</c:v>
                </c:pt>
                <c:pt idx="56">
                  <c:v>12.00868682200554</c:v>
                </c:pt>
                <c:pt idx="57">
                  <c:v>12.299890299467469</c:v>
                </c:pt>
                <c:pt idx="58">
                  <c:v>12.180013768518133</c:v>
                </c:pt>
                <c:pt idx="59">
                  <c:v>12.373862544229326</c:v>
                </c:pt>
                <c:pt idx="60">
                  <c:v>12.829298188856617</c:v>
                </c:pt>
                <c:pt idx="61">
                  <c:v>13.185742891058345</c:v>
                </c:pt>
                <c:pt idx="62">
                  <c:v>13.20029823359633</c:v>
                </c:pt>
                <c:pt idx="63">
                  <c:v>13.648552356609054</c:v>
                </c:pt>
                <c:pt idx="64">
                  <c:v>13.945016022839008</c:v>
                </c:pt>
                <c:pt idx="65">
                  <c:v>14.226469695679372</c:v>
                </c:pt>
                <c:pt idx="66">
                  <c:v>14.28211493718948</c:v>
                </c:pt>
                <c:pt idx="67">
                  <c:v>14.627157075352674</c:v>
                </c:pt>
                <c:pt idx="68">
                  <c:v>14.965355838327485</c:v>
                </c:pt>
                <c:pt idx="69">
                  <c:v>15.499546999899849</c:v>
                </c:pt>
                <c:pt idx="70">
                  <c:v>15.616658604340936</c:v>
                </c:pt>
                <c:pt idx="71">
                  <c:v>15.87391723159946</c:v>
                </c:pt>
                <c:pt idx="72">
                  <c:v>16.196058171764236</c:v>
                </c:pt>
                <c:pt idx="73">
                  <c:v>16.688536117780629</c:v>
                </c:pt>
                <c:pt idx="74">
                  <c:v>16.594754435040045</c:v>
                </c:pt>
                <c:pt idx="75">
                  <c:v>16.859843511723945</c:v>
                </c:pt>
                <c:pt idx="76">
                  <c:v>17.269401575022457</c:v>
                </c:pt>
                <c:pt idx="77">
                  <c:v>17.672372377048109</c:v>
                </c:pt>
              </c:numCache>
            </c:numRef>
          </c:val>
          <c:smooth val="0"/>
        </c:ser>
        <c:ser>
          <c:idx val="1"/>
          <c:order val="2"/>
          <c:tx>
            <c:strRef>
              <c:f>'Gráfico 41A'!$D$1</c:f>
              <c:strCache>
                <c:ptCount val="1"/>
                <c:pt idx="0">
                  <c:v>EC+FNA+Sector solidario</c:v>
                </c:pt>
              </c:strCache>
            </c:strRef>
          </c:tx>
          <c:spPr>
            <a:ln w="25400">
              <a:solidFill>
                <a:srgbClr val="8E9295"/>
              </a:solidFill>
              <a:prstDash val="solid"/>
            </a:ln>
          </c:spPr>
          <c:marker>
            <c:symbol val="none"/>
          </c:marker>
          <c:dLbls>
            <c:dLbl>
              <c:idx val="77"/>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numRef>
              <c:f>'Gráfico 41A'!$A$2:$A$79</c:f>
              <c:numCache>
                <c:formatCode>mmm\-yy</c:formatCode>
                <c:ptCount val="78"/>
                <c:pt idx="0">
                  <c:v>34943</c:v>
                </c:pt>
                <c:pt idx="1">
                  <c:v>35034</c:v>
                </c:pt>
                <c:pt idx="2">
                  <c:v>35125</c:v>
                </c:pt>
                <c:pt idx="3">
                  <c:v>35217</c:v>
                </c:pt>
                <c:pt idx="4">
                  <c:v>35309</c:v>
                </c:pt>
                <c:pt idx="5">
                  <c:v>35400</c:v>
                </c:pt>
                <c:pt idx="6">
                  <c:v>35490</c:v>
                </c:pt>
                <c:pt idx="7">
                  <c:v>35582</c:v>
                </c:pt>
                <c:pt idx="8">
                  <c:v>35674</c:v>
                </c:pt>
                <c:pt idx="9">
                  <c:v>35765</c:v>
                </c:pt>
                <c:pt idx="10">
                  <c:v>35855</c:v>
                </c:pt>
                <c:pt idx="11">
                  <c:v>35947</c:v>
                </c:pt>
                <c:pt idx="12">
                  <c:v>36039</c:v>
                </c:pt>
                <c:pt idx="13">
                  <c:v>36130</c:v>
                </c:pt>
                <c:pt idx="14">
                  <c:v>36220</c:v>
                </c:pt>
                <c:pt idx="15">
                  <c:v>36312</c:v>
                </c:pt>
                <c:pt idx="16">
                  <c:v>36404</c:v>
                </c:pt>
                <c:pt idx="17">
                  <c:v>36495</c:v>
                </c:pt>
                <c:pt idx="18">
                  <c:v>36586</c:v>
                </c:pt>
                <c:pt idx="19">
                  <c:v>36678</c:v>
                </c:pt>
                <c:pt idx="20">
                  <c:v>36770</c:v>
                </c:pt>
                <c:pt idx="21">
                  <c:v>36861</c:v>
                </c:pt>
                <c:pt idx="22">
                  <c:v>36951</c:v>
                </c:pt>
                <c:pt idx="23">
                  <c:v>37043</c:v>
                </c:pt>
                <c:pt idx="24">
                  <c:v>37135</c:v>
                </c:pt>
                <c:pt idx="25">
                  <c:v>37226</c:v>
                </c:pt>
                <c:pt idx="26">
                  <c:v>37316</c:v>
                </c:pt>
                <c:pt idx="27">
                  <c:v>37408</c:v>
                </c:pt>
                <c:pt idx="28">
                  <c:v>37500</c:v>
                </c:pt>
                <c:pt idx="29">
                  <c:v>37591</c:v>
                </c:pt>
                <c:pt idx="30">
                  <c:v>37681</c:v>
                </c:pt>
                <c:pt idx="31">
                  <c:v>37773</c:v>
                </c:pt>
                <c:pt idx="32">
                  <c:v>37865</c:v>
                </c:pt>
                <c:pt idx="33">
                  <c:v>37956</c:v>
                </c:pt>
                <c:pt idx="34">
                  <c:v>38047</c:v>
                </c:pt>
                <c:pt idx="35">
                  <c:v>38139</c:v>
                </c:pt>
                <c:pt idx="36">
                  <c:v>38231</c:v>
                </c:pt>
                <c:pt idx="37">
                  <c:v>38322</c:v>
                </c:pt>
                <c:pt idx="38">
                  <c:v>38412</c:v>
                </c:pt>
                <c:pt idx="39">
                  <c:v>38504</c:v>
                </c:pt>
                <c:pt idx="40">
                  <c:v>38596</c:v>
                </c:pt>
                <c:pt idx="41">
                  <c:v>38687</c:v>
                </c:pt>
                <c:pt idx="42">
                  <c:v>38777</c:v>
                </c:pt>
                <c:pt idx="43">
                  <c:v>38869</c:v>
                </c:pt>
                <c:pt idx="44">
                  <c:v>38961</c:v>
                </c:pt>
                <c:pt idx="45">
                  <c:v>39052</c:v>
                </c:pt>
                <c:pt idx="46">
                  <c:v>39142</c:v>
                </c:pt>
                <c:pt idx="47">
                  <c:v>39234</c:v>
                </c:pt>
                <c:pt idx="48">
                  <c:v>39326</c:v>
                </c:pt>
                <c:pt idx="49">
                  <c:v>39417</c:v>
                </c:pt>
                <c:pt idx="50">
                  <c:v>39508</c:v>
                </c:pt>
                <c:pt idx="51">
                  <c:v>39600</c:v>
                </c:pt>
                <c:pt idx="52">
                  <c:v>39692</c:v>
                </c:pt>
                <c:pt idx="53">
                  <c:v>39783</c:v>
                </c:pt>
                <c:pt idx="54">
                  <c:v>39873</c:v>
                </c:pt>
                <c:pt idx="55">
                  <c:v>39965</c:v>
                </c:pt>
                <c:pt idx="56">
                  <c:v>40057</c:v>
                </c:pt>
                <c:pt idx="57">
                  <c:v>40148</c:v>
                </c:pt>
                <c:pt idx="58">
                  <c:v>40238</c:v>
                </c:pt>
                <c:pt idx="59">
                  <c:v>40330</c:v>
                </c:pt>
                <c:pt idx="60">
                  <c:v>40422</c:v>
                </c:pt>
                <c:pt idx="61">
                  <c:v>40513</c:v>
                </c:pt>
                <c:pt idx="62">
                  <c:v>40603</c:v>
                </c:pt>
                <c:pt idx="63">
                  <c:v>40695</c:v>
                </c:pt>
                <c:pt idx="64">
                  <c:v>40787</c:v>
                </c:pt>
                <c:pt idx="65">
                  <c:v>40878</c:v>
                </c:pt>
                <c:pt idx="66">
                  <c:v>40969</c:v>
                </c:pt>
                <c:pt idx="67">
                  <c:v>41061</c:v>
                </c:pt>
                <c:pt idx="68">
                  <c:v>41153</c:v>
                </c:pt>
                <c:pt idx="69">
                  <c:v>41244</c:v>
                </c:pt>
                <c:pt idx="70">
                  <c:v>41334</c:v>
                </c:pt>
                <c:pt idx="71">
                  <c:v>41426</c:v>
                </c:pt>
                <c:pt idx="72">
                  <c:v>41518</c:v>
                </c:pt>
                <c:pt idx="73">
                  <c:v>41609</c:v>
                </c:pt>
                <c:pt idx="74">
                  <c:v>41699</c:v>
                </c:pt>
                <c:pt idx="75">
                  <c:v>41791</c:v>
                </c:pt>
                <c:pt idx="76">
                  <c:v>41883</c:v>
                </c:pt>
                <c:pt idx="77">
                  <c:v>41974</c:v>
                </c:pt>
              </c:numCache>
            </c:numRef>
          </c:cat>
          <c:val>
            <c:numRef>
              <c:f>'Gráfico 41A'!$D$2:$D$79</c:f>
              <c:numCache>
                <c:formatCode>General</c:formatCode>
                <c:ptCount val="78"/>
                <c:pt idx="28">
                  <c:v>8.5230360936773142</c:v>
                </c:pt>
                <c:pt idx="29">
                  <c:v>9.473293842509678</c:v>
                </c:pt>
                <c:pt idx="30">
                  <c:v>9.1595309348691387</c:v>
                </c:pt>
                <c:pt idx="31">
                  <c:v>9.1490664299766191</c:v>
                </c:pt>
                <c:pt idx="32">
                  <c:v>9.2248334118177802</c:v>
                </c:pt>
                <c:pt idx="33">
                  <c:v>9.1867758329700742</c:v>
                </c:pt>
                <c:pt idx="34">
                  <c:v>9.0181910929028142</c:v>
                </c:pt>
                <c:pt idx="35">
                  <c:v>9.0124529533086655</c:v>
                </c:pt>
                <c:pt idx="36">
                  <c:v>9.1427531637047768</c:v>
                </c:pt>
                <c:pt idx="37">
                  <c:v>9.0656219488285519</c:v>
                </c:pt>
                <c:pt idx="38">
                  <c:v>8.956318810557331</c:v>
                </c:pt>
                <c:pt idx="39">
                  <c:v>9.0878965221875685</c:v>
                </c:pt>
                <c:pt idx="40">
                  <c:v>9.3625225874902629</c:v>
                </c:pt>
                <c:pt idx="41">
                  <c:v>9.7955007562146665</c:v>
                </c:pt>
                <c:pt idx="42">
                  <c:v>9.983975014975746</c:v>
                </c:pt>
                <c:pt idx="43">
                  <c:v>10.36725924547607</c:v>
                </c:pt>
                <c:pt idx="44">
                  <c:v>10.895383993811947</c:v>
                </c:pt>
                <c:pt idx="45">
                  <c:v>11.461344855830667</c:v>
                </c:pt>
                <c:pt idx="46">
                  <c:v>11.669682996893942</c:v>
                </c:pt>
                <c:pt idx="47">
                  <c:v>12.228875605390515</c:v>
                </c:pt>
                <c:pt idx="48">
                  <c:v>12.772171592591119</c:v>
                </c:pt>
                <c:pt idx="49">
                  <c:v>13.271862385223985</c:v>
                </c:pt>
                <c:pt idx="50">
                  <c:v>13.036787619169434</c:v>
                </c:pt>
                <c:pt idx="51">
                  <c:v>13.011797393972262</c:v>
                </c:pt>
                <c:pt idx="52">
                  <c:v>13.254317054408693</c:v>
                </c:pt>
                <c:pt idx="53">
                  <c:v>13.412777761055548</c:v>
                </c:pt>
                <c:pt idx="54">
                  <c:v>13.114794244635233</c:v>
                </c:pt>
                <c:pt idx="55">
                  <c:v>13.08684525171469</c:v>
                </c:pt>
                <c:pt idx="56">
                  <c:v>13.224335571170467</c:v>
                </c:pt>
                <c:pt idx="57">
                  <c:v>13.661070492626543</c:v>
                </c:pt>
                <c:pt idx="58">
                  <c:v>13.527316408794936</c:v>
                </c:pt>
                <c:pt idx="59">
                  <c:v>13.891947990815169</c:v>
                </c:pt>
                <c:pt idx="60">
                  <c:v>14.50527682811542</c:v>
                </c:pt>
                <c:pt idx="61">
                  <c:v>15.010059284897592</c:v>
                </c:pt>
                <c:pt idx="62">
                  <c:v>14.95587792236314</c:v>
                </c:pt>
                <c:pt idx="63">
                  <c:v>15.397163065711583</c:v>
                </c:pt>
                <c:pt idx="64">
                  <c:v>15.705803106533258</c:v>
                </c:pt>
                <c:pt idx="65">
                  <c:v>16.031020308450643</c:v>
                </c:pt>
                <c:pt idx="66">
                  <c:v>16.011273369133448</c:v>
                </c:pt>
                <c:pt idx="67">
                  <c:v>16.377216407734906</c:v>
                </c:pt>
                <c:pt idx="68">
                  <c:v>16.743641471268166</c:v>
                </c:pt>
                <c:pt idx="69">
                  <c:v>17.368493958973286</c:v>
                </c:pt>
                <c:pt idx="70">
                  <c:v>17.44270808333426</c:v>
                </c:pt>
                <c:pt idx="71">
                  <c:v>17.715833659804321</c:v>
                </c:pt>
                <c:pt idx="72">
                  <c:v>18.043551226689594</c:v>
                </c:pt>
                <c:pt idx="73">
                  <c:v>18.614097277660601</c:v>
                </c:pt>
                <c:pt idx="74">
                  <c:v>18.408701888668119</c:v>
                </c:pt>
                <c:pt idx="75">
                  <c:v>18.675304530574412</c:v>
                </c:pt>
                <c:pt idx="76">
                  <c:v>19.095519811996347</c:v>
                </c:pt>
                <c:pt idx="77">
                  <c:v>19.500588972408686</c:v>
                </c:pt>
              </c:numCache>
            </c:numRef>
          </c:val>
          <c:smooth val="0"/>
        </c:ser>
        <c:dLbls>
          <c:showLegendKey val="0"/>
          <c:showVal val="0"/>
          <c:showCatName val="0"/>
          <c:showSerName val="0"/>
          <c:showPercent val="0"/>
          <c:showBubbleSize val="0"/>
        </c:dLbls>
        <c:marker val="1"/>
        <c:smooth val="0"/>
        <c:axId val="249739264"/>
        <c:axId val="237869824"/>
      </c:lineChart>
      <c:dateAx>
        <c:axId val="249739264"/>
        <c:scaling>
          <c:orientation val="minMax"/>
          <c:min val="35400"/>
        </c:scaling>
        <c:delete val="0"/>
        <c:axPos val="b"/>
        <c:numFmt formatCode="mmm\-yy" sourceLinked="0"/>
        <c:majorTickMark val="none"/>
        <c:minorTickMark val="none"/>
        <c:tickLblPos val="low"/>
        <c:spPr>
          <a:ln w="3175">
            <a:solidFill>
              <a:srgbClr val="000000"/>
            </a:solidFill>
            <a:prstDash val="solid"/>
          </a:ln>
        </c:spPr>
        <c:txPr>
          <a:bodyPr rot="0" vert="horz"/>
          <a:lstStyle/>
          <a:p>
            <a:pPr>
              <a:defRPr/>
            </a:pPr>
            <a:endParaRPr lang="es-CO"/>
          </a:p>
        </c:txPr>
        <c:crossAx val="237869824"/>
        <c:crosses val="autoZero"/>
        <c:auto val="0"/>
        <c:lblOffset val="100"/>
        <c:baseTimeUnit val="months"/>
        <c:majorUnit val="2"/>
        <c:majorTimeUnit val="years"/>
        <c:minorUnit val="1"/>
        <c:minorTimeUnit val="months"/>
      </c:dateAx>
      <c:valAx>
        <c:axId val="237869824"/>
        <c:scaling>
          <c:orientation val="minMax"/>
          <c:min val="6"/>
        </c:scaling>
        <c:delete val="0"/>
        <c:axPos val="l"/>
        <c:title>
          <c:tx>
            <c:rich>
              <a:bodyPr rot="0" vert="horz"/>
              <a:lstStyle/>
              <a:p>
                <a:pPr>
                  <a:defRPr/>
                </a:pPr>
                <a:r>
                  <a:rPr lang="es-CO"/>
                  <a:t>(porcentaje)</a:t>
                </a:r>
              </a:p>
            </c:rich>
          </c:tx>
          <c:layout>
            <c:manualLayout>
              <c:xMode val="edge"/>
              <c:yMode val="edge"/>
              <c:x val="1.1799410029498525E-2"/>
              <c:y val="1.2972961713119225E-2"/>
            </c:manualLayout>
          </c:layout>
          <c:overlay val="0"/>
        </c:title>
        <c:numFmt formatCode="#,##0.0" sourceLinked="0"/>
        <c:majorTickMark val="none"/>
        <c:minorTickMark val="none"/>
        <c:tickLblPos val="nextTo"/>
        <c:txPr>
          <a:bodyPr rot="0" vert="horz"/>
          <a:lstStyle/>
          <a:p>
            <a:pPr>
              <a:defRPr/>
            </a:pPr>
            <a:endParaRPr lang="es-CO"/>
          </a:p>
        </c:txPr>
        <c:crossAx val="249739264"/>
        <c:crosses val="autoZero"/>
        <c:crossBetween val="between"/>
      </c:valAx>
      <c:spPr>
        <a:noFill/>
        <a:ln w="25400">
          <a:noFill/>
        </a:ln>
      </c:spPr>
    </c:plotArea>
    <c:legend>
      <c:legendPos val="b"/>
      <c:layout/>
      <c:overlay val="0"/>
    </c:legend>
    <c:plotVisOnly val="1"/>
    <c:dispBlanksAs val="gap"/>
    <c:showDLblsOverMax val="0"/>
  </c:chart>
  <c:spPr>
    <a:noFill/>
    <a:ln w="9525">
      <a:noFill/>
    </a:ln>
  </c:spPr>
  <c:txPr>
    <a:bodyPr/>
    <a:lstStyle/>
    <a:p>
      <a:pPr>
        <a:defRPr sz="1600" b="0" i="0" u="none" strike="noStrike" baseline="0">
          <a:solidFill>
            <a:srgbClr val="000000"/>
          </a:solidFill>
          <a:latin typeface="ZapfHumnst BT"/>
          <a:ea typeface="ZapfHumnst BT"/>
          <a:cs typeface="ZapfHumnst BT"/>
        </a:defRPr>
      </a:pPr>
      <a:endParaRPr lang="es-CO"/>
    </a:p>
  </c:txPr>
  <c:printSettings>
    <c:headerFooter alignWithMargins="0"/>
    <c:pageMargins b="0.75000000000000622" l="0.70000000000000062" r="0.70000000000000062" t="0.750000000000006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55144230566681E-2"/>
          <c:y val="0.10206263806467007"/>
          <c:w val="0.84487776106638335"/>
          <c:h val="0.64996944296918902"/>
        </c:manualLayout>
      </c:layout>
      <c:lineChart>
        <c:grouping val="standard"/>
        <c:varyColors val="0"/>
        <c:ser>
          <c:idx val="1"/>
          <c:order val="0"/>
          <c:tx>
            <c:strRef>
              <c:f>'Gráfico 41B'!$C$2</c:f>
              <c:strCache>
                <c:ptCount val="1"/>
                <c:pt idx="0">
                  <c:v>EC</c:v>
                </c:pt>
              </c:strCache>
            </c:strRef>
          </c:tx>
          <c:spPr>
            <a:ln w="25400">
              <a:solidFill>
                <a:srgbClr val="C00000"/>
              </a:solidFill>
            </a:ln>
          </c:spPr>
          <c:marker>
            <c:symbol val="none"/>
          </c:marker>
          <c:dLbls>
            <c:dLbl>
              <c:idx val="19"/>
              <c:layout>
                <c:manualLayout>
                  <c:x val="-1.6851826106006413E-7"/>
                  <c:y val="3.9100684261974229E-3"/>
                </c:manualLayout>
              </c:layout>
              <c:showLegendKey val="0"/>
              <c:showVal val="1"/>
              <c:showCatName val="0"/>
              <c:showSerName val="0"/>
              <c:showPercent val="0"/>
              <c:showBubbleSize val="0"/>
            </c:dLbl>
            <c:numFmt formatCode="#,##0.0" sourceLinked="0"/>
            <c:txPr>
              <a:bodyPr/>
              <a:lstStyle/>
              <a:p>
                <a:pPr>
                  <a:defRPr b="1">
                    <a:solidFill>
                      <a:srgbClr val="C00000"/>
                    </a:solidFill>
                  </a:defRPr>
                </a:pPr>
                <a:endParaRPr lang="es-CO"/>
              </a:p>
            </c:txPr>
            <c:showLegendKey val="0"/>
            <c:showVal val="0"/>
            <c:showCatName val="0"/>
            <c:showSerName val="0"/>
            <c:showPercent val="0"/>
            <c:showBubbleSize val="0"/>
          </c:dLbls>
          <c:cat>
            <c:numRef>
              <c:f>'Gráfico 41B'!$A$4:$A$23</c:f>
              <c:numCache>
                <c:formatCode>mmm\-yy</c:formatCode>
                <c:ptCount val="20"/>
                <c:pt idx="0">
                  <c:v>35034</c:v>
                </c:pt>
                <c:pt idx="1">
                  <c:v>35400</c:v>
                </c:pt>
                <c:pt idx="2">
                  <c:v>35765</c:v>
                </c:pt>
                <c:pt idx="3">
                  <c:v>36130</c:v>
                </c:pt>
                <c:pt idx="4">
                  <c:v>36495</c:v>
                </c:pt>
                <c:pt idx="5">
                  <c:v>36861</c:v>
                </c:pt>
                <c:pt idx="6">
                  <c:v>37226</c:v>
                </c:pt>
                <c:pt idx="7">
                  <c:v>37591</c:v>
                </c:pt>
                <c:pt idx="8">
                  <c:v>37956</c:v>
                </c:pt>
                <c:pt idx="9">
                  <c:v>38322</c:v>
                </c:pt>
                <c:pt idx="10">
                  <c:v>38687</c:v>
                </c:pt>
                <c:pt idx="11">
                  <c:v>39052</c:v>
                </c:pt>
                <c:pt idx="12">
                  <c:v>39417</c:v>
                </c:pt>
                <c:pt idx="13">
                  <c:v>39783</c:v>
                </c:pt>
                <c:pt idx="14">
                  <c:v>40148</c:v>
                </c:pt>
                <c:pt idx="15">
                  <c:v>40513</c:v>
                </c:pt>
                <c:pt idx="16">
                  <c:v>40878</c:v>
                </c:pt>
                <c:pt idx="17">
                  <c:v>41244</c:v>
                </c:pt>
                <c:pt idx="18">
                  <c:v>41609</c:v>
                </c:pt>
                <c:pt idx="19">
                  <c:v>41974</c:v>
                </c:pt>
              </c:numCache>
            </c:numRef>
          </c:cat>
          <c:val>
            <c:numRef>
              <c:f>'Gráfico 41B'!$C$4:$C$23</c:f>
              <c:numCache>
                <c:formatCode>_(* #,##0.0_);_(* \(#,##0.0\);_(* "-"??_);_(@_)</c:formatCode>
                <c:ptCount val="20"/>
                <c:pt idx="0">
                  <c:v>17.798317362209261</c:v>
                </c:pt>
                <c:pt idx="1">
                  <c:v>18.056413745510842</c:v>
                </c:pt>
                <c:pt idx="2">
                  <c:v>19.677538786038404</c:v>
                </c:pt>
                <c:pt idx="3">
                  <c:v>19.406612411932837</c:v>
                </c:pt>
                <c:pt idx="4">
                  <c:v>16.323917644774792</c:v>
                </c:pt>
                <c:pt idx="5">
                  <c:v>12.40973079397647</c:v>
                </c:pt>
                <c:pt idx="6">
                  <c:v>11.562020803440831</c:v>
                </c:pt>
                <c:pt idx="7">
                  <c:v>10.706903648133755</c:v>
                </c:pt>
                <c:pt idx="8">
                  <c:v>10.484431745885335</c:v>
                </c:pt>
                <c:pt idx="9">
                  <c:v>10.42235577529109</c:v>
                </c:pt>
                <c:pt idx="10">
                  <c:v>11.530013455712842</c:v>
                </c:pt>
                <c:pt idx="11">
                  <c:v>14.246698096368696</c:v>
                </c:pt>
                <c:pt idx="12">
                  <c:v>16.819245855936131</c:v>
                </c:pt>
                <c:pt idx="13">
                  <c:v>17.329370815089941</c:v>
                </c:pt>
                <c:pt idx="14">
                  <c:v>17.468612384511147</c:v>
                </c:pt>
                <c:pt idx="15">
                  <c:v>19.056159127177086</c:v>
                </c:pt>
                <c:pt idx="16">
                  <c:v>21.195014447251168</c:v>
                </c:pt>
                <c:pt idx="17">
                  <c:v>23.057461305535931</c:v>
                </c:pt>
                <c:pt idx="18">
                  <c:v>25.070886311559313</c:v>
                </c:pt>
                <c:pt idx="19">
                  <c:v>27.133309809339057</c:v>
                </c:pt>
              </c:numCache>
            </c:numRef>
          </c:val>
          <c:smooth val="0"/>
        </c:ser>
        <c:ser>
          <c:idx val="2"/>
          <c:order val="1"/>
          <c:tx>
            <c:strRef>
              <c:f>'Gráfico 41B'!$D$2</c:f>
              <c:strCache>
                <c:ptCount val="1"/>
                <c:pt idx="0">
                  <c:v>EC+FNA</c:v>
                </c:pt>
              </c:strCache>
            </c:strRef>
          </c:tx>
          <c:spPr>
            <a:ln w="25400">
              <a:solidFill>
                <a:srgbClr val="FFC000"/>
              </a:solidFill>
            </a:ln>
          </c:spPr>
          <c:marker>
            <c:symbol val="none"/>
          </c:marker>
          <c:dLbls>
            <c:dLbl>
              <c:idx val="19"/>
              <c:layout>
                <c:manualLayout>
                  <c:x val="0"/>
                  <c:y val="-1.5640273704789851E-2"/>
                </c:manualLayout>
              </c:layout>
              <c:showLegendKey val="0"/>
              <c:showVal val="1"/>
              <c:showCatName val="0"/>
              <c:showSerName val="0"/>
              <c:showPercent val="0"/>
              <c:showBubbleSize val="0"/>
            </c:dLbl>
            <c:numFmt formatCode="#,##0.0" sourceLinked="0"/>
            <c:txPr>
              <a:bodyPr/>
              <a:lstStyle/>
              <a:p>
                <a:pPr>
                  <a:defRPr b="1">
                    <a:solidFill>
                      <a:srgbClr val="FFC000"/>
                    </a:solidFill>
                  </a:defRPr>
                </a:pPr>
                <a:endParaRPr lang="es-CO"/>
              </a:p>
            </c:txPr>
            <c:showLegendKey val="0"/>
            <c:showVal val="0"/>
            <c:showCatName val="0"/>
            <c:showSerName val="0"/>
            <c:showPercent val="0"/>
            <c:showBubbleSize val="0"/>
          </c:dLbls>
          <c:cat>
            <c:numRef>
              <c:f>'Gráfico 41B'!$A$4:$A$23</c:f>
              <c:numCache>
                <c:formatCode>mmm\-yy</c:formatCode>
                <c:ptCount val="20"/>
                <c:pt idx="0">
                  <c:v>35034</c:v>
                </c:pt>
                <c:pt idx="1">
                  <c:v>35400</c:v>
                </c:pt>
                <c:pt idx="2">
                  <c:v>35765</c:v>
                </c:pt>
                <c:pt idx="3">
                  <c:v>36130</c:v>
                </c:pt>
                <c:pt idx="4">
                  <c:v>36495</c:v>
                </c:pt>
                <c:pt idx="5">
                  <c:v>36861</c:v>
                </c:pt>
                <c:pt idx="6">
                  <c:v>37226</c:v>
                </c:pt>
                <c:pt idx="7">
                  <c:v>37591</c:v>
                </c:pt>
                <c:pt idx="8">
                  <c:v>37956</c:v>
                </c:pt>
                <c:pt idx="9">
                  <c:v>38322</c:v>
                </c:pt>
                <c:pt idx="10">
                  <c:v>38687</c:v>
                </c:pt>
                <c:pt idx="11">
                  <c:v>39052</c:v>
                </c:pt>
                <c:pt idx="12">
                  <c:v>39417</c:v>
                </c:pt>
                <c:pt idx="13">
                  <c:v>39783</c:v>
                </c:pt>
                <c:pt idx="14">
                  <c:v>40148</c:v>
                </c:pt>
                <c:pt idx="15">
                  <c:v>40513</c:v>
                </c:pt>
                <c:pt idx="16">
                  <c:v>40878</c:v>
                </c:pt>
                <c:pt idx="17">
                  <c:v>41244</c:v>
                </c:pt>
                <c:pt idx="18">
                  <c:v>41609</c:v>
                </c:pt>
                <c:pt idx="19">
                  <c:v>41974</c:v>
                </c:pt>
              </c:numCache>
            </c:numRef>
          </c:cat>
          <c:val>
            <c:numRef>
              <c:f>'Gráfico 41B'!$D$4:$D$23</c:f>
              <c:numCache>
                <c:formatCode>_(* #,##0.0_);_(* \(#,##0.0\);_(* "-"??_);_(@_)</c:formatCode>
                <c:ptCount val="20"/>
                <c:pt idx="2">
                  <c:v>19.677538786038404</c:v>
                </c:pt>
                <c:pt idx="3">
                  <c:v>19.936623935692278</c:v>
                </c:pt>
                <c:pt idx="4">
                  <c:v>16.908852407167611</c:v>
                </c:pt>
                <c:pt idx="5">
                  <c:v>13.098186190211131</c:v>
                </c:pt>
                <c:pt idx="6">
                  <c:v>12.267090849939635</c:v>
                </c:pt>
                <c:pt idx="7">
                  <c:v>11.449909856623918</c:v>
                </c:pt>
                <c:pt idx="8">
                  <c:v>11.190496265845987</c:v>
                </c:pt>
                <c:pt idx="9">
                  <c:v>11.038486037116522</c:v>
                </c:pt>
                <c:pt idx="10">
                  <c:v>12.149300811241881</c:v>
                </c:pt>
                <c:pt idx="11">
                  <c:v>14.855842126334545</c:v>
                </c:pt>
                <c:pt idx="12">
                  <c:v>17.449007704230539</c:v>
                </c:pt>
                <c:pt idx="13">
                  <c:v>18.014299692833632</c:v>
                </c:pt>
                <c:pt idx="14">
                  <c:v>18.173420898540599</c:v>
                </c:pt>
                <c:pt idx="15">
                  <c:v>19.824074096283105</c:v>
                </c:pt>
                <c:pt idx="16">
                  <c:v>22.010081726599921</c:v>
                </c:pt>
                <c:pt idx="17">
                  <c:v>23.945960856318756</c:v>
                </c:pt>
                <c:pt idx="18">
                  <c:v>26.071544996959801</c:v>
                </c:pt>
                <c:pt idx="19">
                  <c:v>28.14305247916748</c:v>
                </c:pt>
              </c:numCache>
            </c:numRef>
          </c:val>
          <c:smooth val="0"/>
        </c:ser>
        <c:ser>
          <c:idx val="0"/>
          <c:order val="2"/>
          <c:tx>
            <c:strRef>
              <c:f>'Gráfico 41B'!$B$2</c:f>
              <c:strCache>
                <c:ptCount val="1"/>
                <c:pt idx="0">
                  <c:v>EC+FNA+Sector solidario</c:v>
                </c:pt>
              </c:strCache>
            </c:strRef>
          </c:tx>
          <c:spPr>
            <a:ln w="25400">
              <a:solidFill>
                <a:srgbClr val="8E9295"/>
              </a:solidFill>
            </a:ln>
          </c:spPr>
          <c:marker>
            <c:symbol val="none"/>
          </c:marker>
          <c:dLbls>
            <c:dLbl>
              <c:idx val="19"/>
              <c:layout>
                <c:manualLayout>
                  <c:x val="-8.5607276618514146E-3"/>
                  <c:y val="-2.7370478983382209E-2"/>
                </c:manualLayout>
              </c:layout>
              <c:showLegendKey val="0"/>
              <c:showVal val="1"/>
              <c:showCatName val="0"/>
              <c:showSerName val="0"/>
              <c:showPercent val="0"/>
              <c:showBubbleSize val="0"/>
            </c:dLbl>
            <c:numFmt formatCode="#,##0.0" sourceLinked="0"/>
            <c:txPr>
              <a:bodyPr/>
              <a:lstStyle/>
              <a:p>
                <a:pPr>
                  <a:defRPr b="1">
                    <a:solidFill>
                      <a:srgbClr val="8E9295"/>
                    </a:solidFill>
                  </a:defRPr>
                </a:pPr>
                <a:endParaRPr lang="es-CO"/>
              </a:p>
            </c:txPr>
            <c:showLegendKey val="0"/>
            <c:showVal val="0"/>
            <c:showCatName val="0"/>
            <c:showSerName val="0"/>
            <c:showPercent val="0"/>
            <c:showBubbleSize val="0"/>
          </c:dLbls>
          <c:cat>
            <c:numRef>
              <c:f>'Gráfico 41B'!$A$4:$A$23</c:f>
              <c:numCache>
                <c:formatCode>mmm\-yy</c:formatCode>
                <c:ptCount val="20"/>
                <c:pt idx="0">
                  <c:v>35034</c:v>
                </c:pt>
                <c:pt idx="1">
                  <c:v>35400</c:v>
                </c:pt>
                <c:pt idx="2">
                  <c:v>35765</c:v>
                </c:pt>
                <c:pt idx="3">
                  <c:v>36130</c:v>
                </c:pt>
                <c:pt idx="4">
                  <c:v>36495</c:v>
                </c:pt>
                <c:pt idx="5">
                  <c:v>36861</c:v>
                </c:pt>
                <c:pt idx="6">
                  <c:v>37226</c:v>
                </c:pt>
                <c:pt idx="7">
                  <c:v>37591</c:v>
                </c:pt>
                <c:pt idx="8">
                  <c:v>37956</c:v>
                </c:pt>
                <c:pt idx="9">
                  <c:v>38322</c:v>
                </c:pt>
                <c:pt idx="10">
                  <c:v>38687</c:v>
                </c:pt>
                <c:pt idx="11">
                  <c:v>39052</c:v>
                </c:pt>
                <c:pt idx="12">
                  <c:v>39417</c:v>
                </c:pt>
                <c:pt idx="13">
                  <c:v>39783</c:v>
                </c:pt>
                <c:pt idx="14">
                  <c:v>40148</c:v>
                </c:pt>
                <c:pt idx="15">
                  <c:v>40513</c:v>
                </c:pt>
                <c:pt idx="16">
                  <c:v>40878</c:v>
                </c:pt>
                <c:pt idx="17">
                  <c:v>41244</c:v>
                </c:pt>
                <c:pt idx="18">
                  <c:v>41609</c:v>
                </c:pt>
                <c:pt idx="19">
                  <c:v>41974</c:v>
                </c:pt>
              </c:numCache>
            </c:numRef>
          </c:cat>
          <c:val>
            <c:numRef>
              <c:f>'Gráfico 41B'!$B$4:$B$23</c:f>
              <c:numCache>
                <c:formatCode>General</c:formatCode>
                <c:ptCount val="20"/>
                <c:pt idx="6" formatCode="0.0">
                  <c:v>12.267090849939635</c:v>
                </c:pt>
                <c:pt idx="7" formatCode="0.0">
                  <c:v>12.785566852784882</c:v>
                </c:pt>
                <c:pt idx="8" formatCode="0.0">
                  <c:v>12.644221825162935</c:v>
                </c:pt>
                <c:pt idx="9" formatCode="0.0">
                  <c:v>12.566310166692455</c:v>
                </c:pt>
                <c:pt idx="10" formatCode="0.0">
                  <c:v>13.801644050323317</c:v>
                </c:pt>
                <c:pt idx="11" formatCode="0.0">
                  <c:v>16.612165778301353</c:v>
                </c:pt>
                <c:pt idx="12" formatCode="0.0">
                  <c:v>19.343240962359822</c:v>
                </c:pt>
                <c:pt idx="13" formatCode="0.0">
                  <c:v>19.917633577362921</c:v>
                </c:pt>
                <c:pt idx="14" formatCode="0.0">
                  <c:v>20.184696072119383</c:v>
                </c:pt>
                <c:pt idx="15" formatCode="0.0">
                  <c:v>22.566944551157807</c:v>
                </c:pt>
                <c:pt idx="16" formatCode="0.0">
                  <c:v>24.802044546817541</c:v>
                </c:pt>
                <c:pt idx="17" formatCode="0.0">
                  <c:v>26.833475614979179</c:v>
                </c:pt>
                <c:pt idx="18" formatCode="0.0">
                  <c:v>29.07981270750447</c:v>
                </c:pt>
                <c:pt idx="19" formatCode="0.0">
                  <c:v>31.054466662208359</c:v>
                </c:pt>
              </c:numCache>
            </c:numRef>
          </c:val>
          <c:smooth val="0"/>
        </c:ser>
        <c:dLbls>
          <c:showLegendKey val="0"/>
          <c:showVal val="0"/>
          <c:showCatName val="0"/>
          <c:showSerName val="0"/>
          <c:showPercent val="0"/>
          <c:showBubbleSize val="0"/>
        </c:dLbls>
        <c:marker val="1"/>
        <c:smooth val="0"/>
        <c:axId val="248505856"/>
        <c:axId val="233308736"/>
      </c:lineChart>
      <c:dateAx>
        <c:axId val="248505856"/>
        <c:scaling>
          <c:orientation val="minMax"/>
          <c:max val="41974"/>
          <c:min val="35400"/>
        </c:scaling>
        <c:delete val="0"/>
        <c:axPos val="b"/>
        <c:numFmt formatCode="mmm\-yy" sourceLinked="0"/>
        <c:majorTickMark val="none"/>
        <c:minorTickMark val="none"/>
        <c:tickLblPos val="nextTo"/>
        <c:txPr>
          <a:bodyPr rot="0" vert="horz"/>
          <a:lstStyle/>
          <a:p>
            <a:pPr>
              <a:defRPr b="0"/>
            </a:pPr>
            <a:endParaRPr lang="es-CO"/>
          </a:p>
        </c:txPr>
        <c:crossAx val="233308736"/>
        <c:crosses val="autoZero"/>
        <c:auto val="1"/>
        <c:lblOffset val="100"/>
        <c:baseTimeUnit val="months"/>
        <c:majorUnit val="24"/>
        <c:majorTimeUnit val="months"/>
        <c:minorUnit val="1"/>
        <c:minorTimeUnit val="months"/>
      </c:dateAx>
      <c:valAx>
        <c:axId val="233308736"/>
        <c:scaling>
          <c:orientation val="minMax"/>
          <c:min val="5"/>
        </c:scaling>
        <c:delete val="0"/>
        <c:axPos val="l"/>
        <c:title>
          <c:tx>
            <c:rich>
              <a:bodyPr rot="0" vert="horz"/>
              <a:lstStyle/>
              <a:p>
                <a:pPr>
                  <a:defRPr/>
                </a:pPr>
                <a:r>
                  <a:rPr lang="es-CO"/>
                  <a:t>(porcentaje)</a:t>
                </a:r>
              </a:p>
            </c:rich>
          </c:tx>
          <c:layout>
            <c:manualLayout>
              <c:xMode val="edge"/>
              <c:yMode val="edge"/>
              <c:x val="0"/>
              <c:y val="4.3589565967010859E-3"/>
            </c:manualLayout>
          </c:layout>
          <c:overlay val="0"/>
        </c:title>
        <c:numFmt formatCode="#,##0.0" sourceLinked="0"/>
        <c:majorTickMark val="none"/>
        <c:minorTickMark val="none"/>
        <c:tickLblPos val="nextTo"/>
        <c:crossAx val="248505856"/>
        <c:crosses val="autoZero"/>
        <c:crossBetween val="between"/>
        <c:majorUnit val="5"/>
      </c:valAx>
      <c:spPr>
        <a:noFill/>
      </c:spPr>
    </c:plotArea>
    <c:legend>
      <c:legendPos val="b"/>
      <c:layout/>
      <c:overlay val="0"/>
    </c:legend>
    <c:plotVisOnly val="1"/>
    <c:dispBlanksAs val="gap"/>
    <c:showDLblsOverMax val="0"/>
  </c:chart>
  <c:spPr>
    <a:noFill/>
    <a:ln>
      <a:noFill/>
    </a:ln>
  </c:spPr>
  <c:txPr>
    <a:bodyPr/>
    <a:lstStyle/>
    <a:p>
      <a:pPr>
        <a:defRPr>
          <a:latin typeface="ZapfHumnst BT" panose="020B0502050508020304" pitchFamily="34" charset="0"/>
        </a:defRPr>
      </a:pPr>
      <a:endParaRPr lang="es-CO"/>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08583473060474E-2"/>
          <c:y val="6.7518269571091097E-2"/>
          <c:w val="0.88724890366040765"/>
          <c:h val="0.75129348024004938"/>
        </c:manualLayout>
      </c:layout>
      <c:lineChart>
        <c:grouping val="standard"/>
        <c:varyColors val="0"/>
        <c:ser>
          <c:idx val="0"/>
          <c:order val="0"/>
          <c:tx>
            <c:strRef>
              <c:f>'Gráfico 42'!$B$2</c:f>
              <c:strCache>
                <c:ptCount val="1"/>
                <c:pt idx="0">
                  <c:v>Gasto en consumo de los hogares</c:v>
                </c:pt>
              </c:strCache>
            </c:strRef>
          </c:tx>
          <c:spPr>
            <a:ln w="25400">
              <a:solidFill>
                <a:srgbClr val="C00000"/>
              </a:solidFill>
              <a:prstDash val="solid"/>
            </a:ln>
          </c:spPr>
          <c:marker>
            <c:symbol val="none"/>
          </c:marker>
          <c:cat>
            <c:numRef>
              <c:f>'Gráfico 42'!$A$3:$A$82</c:f>
              <c:numCache>
                <c:formatCode>mmm\-yy</c:formatCode>
                <c:ptCount val="80"/>
                <c:pt idx="0">
                  <c:v>34759</c:v>
                </c:pt>
                <c:pt idx="1">
                  <c:v>34851</c:v>
                </c:pt>
                <c:pt idx="2">
                  <c:v>34943</c:v>
                </c:pt>
                <c:pt idx="3">
                  <c:v>35034</c:v>
                </c:pt>
                <c:pt idx="4">
                  <c:v>35125</c:v>
                </c:pt>
                <c:pt idx="5">
                  <c:v>35217</c:v>
                </c:pt>
                <c:pt idx="6">
                  <c:v>35309</c:v>
                </c:pt>
                <c:pt idx="7">
                  <c:v>35400</c:v>
                </c:pt>
                <c:pt idx="8">
                  <c:v>35490</c:v>
                </c:pt>
                <c:pt idx="9">
                  <c:v>35582</c:v>
                </c:pt>
                <c:pt idx="10">
                  <c:v>35674</c:v>
                </c:pt>
                <c:pt idx="11">
                  <c:v>35765</c:v>
                </c:pt>
                <c:pt idx="12">
                  <c:v>35855</c:v>
                </c:pt>
                <c:pt idx="13">
                  <c:v>35947</c:v>
                </c:pt>
                <c:pt idx="14">
                  <c:v>36039</c:v>
                </c:pt>
                <c:pt idx="15">
                  <c:v>36130</c:v>
                </c:pt>
                <c:pt idx="16">
                  <c:v>36220</c:v>
                </c:pt>
                <c:pt idx="17">
                  <c:v>36312</c:v>
                </c:pt>
                <c:pt idx="18">
                  <c:v>36404</c:v>
                </c:pt>
                <c:pt idx="19">
                  <c:v>36495</c:v>
                </c:pt>
                <c:pt idx="20">
                  <c:v>36586</c:v>
                </c:pt>
                <c:pt idx="21">
                  <c:v>36678</c:v>
                </c:pt>
                <c:pt idx="22">
                  <c:v>36770</c:v>
                </c:pt>
                <c:pt idx="23">
                  <c:v>36861</c:v>
                </c:pt>
                <c:pt idx="24">
                  <c:v>36951</c:v>
                </c:pt>
                <c:pt idx="25">
                  <c:v>37043</c:v>
                </c:pt>
                <c:pt idx="26">
                  <c:v>37135</c:v>
                </c:pt>
                <c:pt idx="27">
                  <c:v>37226</c:v>
                </c:pt>
                <c:pt idx="28">
                  <c:v>37316</c:v>
                </c:pt>
                <c:pt idx="29">
                  <c:v>37408</c:v>
                </c:pt>
                <c:pt idx="30">
                  <c:v>37500</c:v>
                </c:pt>
                <c:pt idx="31">
                  <c:v>37591</c:v>
                </c:pt>
                <c:pt idx="32">
                  <c:v>37681</c:v>
                </c:pt>
                <c:pt idx="33">
                  <c:v>37773</c:v>
                </c:pt>
                <c:pt idx="34">
                  <c:v>37865</c:v>
                </c:pt>
                <c:pt idx="35">
                  <c:v>37956</c:v>
                </c:pt>
                <c:pt idx="36">
                  <c:v>38047</c:v>
                </c:pt>
                <c:pt idx="37">
                  <c:v>38139</c:v>
                </c:pt>
                <c:pt idx="38">
                  <c:v>38231</c:v>
                </c:pt>
                <c:pt idx="39">
                  <c:v>38322</c:v>
                </c:pt>
                <c:pt idx="40">
                  <c:v>38412</c:v>
                </c:pt>
                <c:pt idx="41">
                  <c:v>38504</c:v>
                </c:pt>
                <c:pt idx="42">
                  <c:v>38596</c:v>
                </c:pt>
                <c:pt idx="43">
                  <c:v>38687</c:v>
                </c:pt>
                <c:pt idx="44">
                  <c:v>38777</c:v>
                </c:pt>
                <c:pt idx="45">
                  <c:v>38869</c:v>
                </c:pt>
                <c:pt idx="46">
                  <c:v>38961</c:v>
                </c:pt>
                <c:pt idx="47">
                  <c:v>39052</c:v>
                </c:pt>
                <c:pt idx="48">
                  <c:v>39142</c:v>
                </c:pt>
                <c:pt idx="49">
                  <c:v>39234</c:v>
                </c:pt>
                <c:pt idx="50">
                  <c:v>39326</c:v>
                </c:pt>
                <c:pt idx="51">
                  <c:v>39417</c:v>
                </c:pt>
                <c:pt idx="52">
                  <c:v>39508</c:v>
                </c:pt>
                <c:pt idx="53">
                  <c:v>39600</c:v>
                </c:pt>
                <c:pt idx="54">
                  <c:v>39692</c:v>
                </c:pt>
                <c:pt idx="55">
                  <c:v>39783</c:v>
                </c:pt>
                <c:pt idx="56">
                  <c:v>39873</c:v>
                </c:pt>
                <c:pt idx="57">
                  <c:v>39965</c:v>
                </c:pt>
                <c:pt idx="58">
                  <c:v>40057</c:v>
                </c:pt>
                <c:pt idx="59">
                  <c:v>40148</c:v>
                </c:pt>
                <c:pt idx="60">
                  <c:v>40238</c:v>
                </c:pt>
                <c:pt idx="61">
                  <c:v>40330</c:v>
                </c:pt>
                <c:pt idx="62">
                  <c:v>40422</c:v>
                </c:pt>
                <c:pt idx="63">
                  <c:v>40513</c:v>
                </c:pt>
                <c:pt idx="64">
                  <c:v>40603</c:v>
                </c:pt>
                <c:pt idx="65">
                  <c:v>40695</c:v>
                </c:pt>
                <c:pt idx="66">
                  <c:v>40787</c:v>
                </c:pt>
                <c:pt idx="67">
                  <c:v>40878</c:v>
                </c:pt>
                <c:pt idx="68">
                  <c:v>40969</c:v>
                </c:pt>
                <c:pt idx="69">
                  <c:v>41061</c:v>
                </c:pt>
                <c:pt idx="70">
                  <c:v>41153</c:v>
                </c:pt>
                <c:pt idx="71">
                  <c:v>41244</c:v>
                </c:pt>
                <c:pt idx="72">
                  <c:v>41334</c:v>
                </c:pt>
                <c:pt idx="73">
                  <c:v>41426</c:v>
                </c:pt>
                <c:pt idx="74">
                  <c:v>41518</c:v>
                </c:pt>
                <c:pt idx="75">
                  <c:v>41609</c:v>
                </c:pt>
                <c:pt idx="76">
                  <c:v>41699</c:v>
                </c:pt>
                <c:pt idx="77">
                  <c:v>41791</c:v>
                </c:pt>
                <c:pt idx="78">
                  <c:v>41883</c:v>
                </c:pt>
                <c:pt idx="79">
                  <c:v>41974</c:v>
                </c:pt>
              </c:numCache>
            </c:numRef>
          </c:cat>
          <c:val>
            <c:numRef>
              <c:f>'Gráfico 42'!$B$3:$B$81</c:f>
              <c:numCache>
                <c:formatCode>0.00</c:formatCode>
                <c:ptCount val="79"/>
                <c:pt idx="0">
                  <c:v>-1.9670223698152967</c:v>
                </c:pt>
                <c:pt idx="1">
                  <c:v>2.1805049664467502</c:v>
                </c:pt>
                <c:pt idx="2">
                  <c:v>5.3175733513667334</c:v>
                </c:pt>
                <c:pt idx="3">
                  <c:v>6.417149067338479</c:v>
                </c:pt>
                <c:pt idx="4">
                  <c:v>1.8250442471030803</c:v>
                </c:pt>
                <c:pt idx="5">
                  <c:v>-1.748962017658573</c:v>
                </c:pt>
                <c:pt idx="6">
                  <c:v>-3.5312688095905376</c:v>
                </c:pt>
                <c:pt idx="7">
                  <c:v>-3.3293249047590345</c:v>
                </c:pt>
                <c:pt idx="8">
                  <c:v>-0.74938387718490596</c:v>
                </c:pt>
                <c:pt idx="9">
                  <c:v>1.8113400982226358</c:v>
                </c:pt>
                <c:pt idx="10">
                  <c:v>2.3705197217393836</c:v>
                </c:pt>
                <c:pt idx="11">
                  <c:v>2.1595333196712918</c:v>
                </c:pt>
                <c:pt idx="12">
                  <c:v>1.2436991037835465</c:v>
                </c:pt>
                <c:pt idx="13">
                  <c:v>-0.55507972910474601</c:v>
                </c:pt>
                <c:pt idx="14">
                  <c:v>-1.3123998830064543</c:v>
                </c:pt>
                <c:pt idx="15">
                  <c:v>-5.0031650711894082</c:v>
                </c:pt>
                <c:pt idx="16">
                  <c:v>-5.7032202717837821</c:v>
                </c:pt>
                <c:pt idx="17">
                  <c:v>-5.8638412238710469</c:v>
                </c:pt>
                <c:pt idx="18">
                  <c:v>-4.7627960630462152</c:v>
                </c:pt>
                <c:pt idx="19">
                  <c:v>-1.0688988360624263</c:v>
                </c:pt>
                <c:pt idx="20">
                  <c:v>1.0689031210572297</c:v>
                </c:pt>
                <c:pt idx="21">
                  <c:v>3.99429874165389</c:v>
                </c:pt>
                <c:pt idx="22">
                  <c:v>2.9239674402504745</c:v>
                </c:pt>
                <c:pt idx="23">
                  <c:v>1.4829882638341063</c:v>
                </c:pt>
                <c:pt idx="24">
                  <c:v>2.354873843319405</c:v>
                </c:pt>
                <c:pt idx="25">
                  <c:v>2.0410641801771323</c:v>
                </c:pt>
                <c:pt idx="26">
                  <c:v>1.2951371600629091</c:v>
                </c:pt>
                <c:pt idx="27">
                  <c:v>2.2047619020999276</c:v>
                </c:pt>
                <c:pt idx="28">
                  <c:v>2.30594218517155</c:v>
                </c:pt>
                <c:pt idx="29">
                  <c:v>0.35515714823928235</c:v>
                </c:pt>
                <c:pt idx="30">
                  <c:v>2.1439610294024636</c:v>
                </c:pt>
                <c:pt idx="31">
                  <c:v>1.2288729908143781</c:v>
                </c:pt>
                <c:pt idx="32">
                  <c:v>0.21577158342664937</c:v>
                </c:pt>
                <c:pt idx="33">
                  <c:v>2.6664783814437154</c:v>
                </c:pt>
                <c:pt idx="34">
                  <c:v>2.3672732438807742</c:v>
                </c:pt>
                <c:pt idx="35">
                  <c:v>3.5257776928465878</c:v>
                </c:pt>
                <c:pt idx="36">
                  <c:v>5.5539042107030534</c:v>
                </c:pt>
                <c:pt idx="37">
                  <c:v>3.0983573318602575</c:v>
                </c:pt>
                <c:pt idx="38">
                  <c:v>3.1783350791974696</c:v>
                </c:pt>
                <c:pt idx="39">
                  <c:v>3.4089654564551042</c:v>
                </c:pt>
                <c:pt idx="40">
                  <c:v>2.184843731408237</c:v>
                </c:pt>
                <c:pt idx="41">
                  <c:v>4.2823244690975981</c:v>
                </c:pt>
                <c:pt idx="42">
                  <c:v>3.7933902550911114</c:v>
                </c:pt>
                <c:pt idx="43">
                  <c:v>3.5999112684882206</c:v>
                </c:pt>
                <c:pt idx="44">
                  <c:v>5.6849234598072673</c:v>
                </c:pt>
                <c:pt idx="45">
                  <c:v>6.444118579369662</c:v>
                </c:pt>
                <c:pt idx="46">
                  <c:v>7.3970952617348207</c:v>
                </c:pt>
                <c:pt idx="47">
                  <c:v>7.2661888159446963</c:v>
                </c:pt>
                <c:pt idx="48">
                  <c:v>7.1221311772942997</c:v>
                </c:pt>
                <c:pt idx="49">
                  <c:v>5.8963890679820663</c:v>
                </c:pt>
                <c:pt idx="50">
                  <c:v>5.7877351513995867</c:v>
                </c:pt>
                <c:pt idx="51">
                  <c:v>5.1445643721144352</c:v>
                </c:pt>
                <c:pt idx="52">
                  <c:v>4.2712368176068827</c:v>
                </c:pt>
                <c:pt idx="53">
                  <c:v>2.1312909119944878</c:v>
                </c:pt>
                <c:pt idx="54">
                  <c:v>1.7844282463354677</c:v>
                </c:pt>
                <c:pt idx="55">
                  <c:v>0.72204032499840753</c:v>
                </c:pt>
                <c:pt idx="56">
                  <c:v>-0.11172616340403563</c:v>
                </c:pt>
                <c:pt idx="57">
                  <c:v>1.4500538161445586</c:v>
                </c:pt>
                <c:pt idx="58">
                  <c:v>2.2234538385212943E-2</c:v>
                </c:pt>
                <c:pt idx="59">
                  <c:v>1.3387758818331319</c:v>
                </c:pt>
                <c:pt idx="60">
                  <c:v>3.5623190311156794</c:v>
                </c:pt>
                <c:pt idx="61">
                  <c:v>4.1870547494868848</c:v>
                </c:pt>
                <c:pt idx="62">
                  <c:v>5.8524809386892418</c:v>
                </c:pt>
                <c:pt idx="63">
                  <c:v>6.1883250599435335</c:v>
                </c:pt>
                <c:pt idx="64">
                  <c:v>5.6671056739714176</c:v>
                </c:pt>
                <c:pt idx="65">
                  <c:v>8.2495439552305214</c:v>
                </c:pt>
                <c:pt idx="66">
                  <c:v>7.7608147965202212</c:v>
                </c:pt>
                <c:pt idx="67">
                  <c:v>7.1768568514834596</c:v>
                </c:pt>
                <c:pt idx="68">
                  <c:v>6.851751734149425</c:v>
                </c:pt>
                <c:pt idx="69">
                  <c:v>3.3243960173233944</c:v>
                </c:pt>
                <c:pt idx="70">
                  <c:v>3.2414056426902205</c:v>
                </c:pt>
                <c:pt idx="71">
                  <c:v>3.3165896046649879</c:v>
                </c:pt>
                <c:pt idx="72">
                  <c:v>3.3113011713721718</c:v>
                </c:pt>
                <c:pt idx="73">
                  <c:v>3.9519156818899503</c:v>
                </c:pt>
                <c:pt idx="74">
                  <c:v>4.0035252812771427</c:v>
                </c:pt>
                <c:pt idx="75">
                  <c:v>4.1706848134469343</c:v>
                </c:pt>
                <c:pt idx="76">
                  <c:v>4.849769880283028</c:v>
                </c:pt>
                <c:pt idx="77">
                  <c:v>4.8571535893195739</c:v>
                </c:pt>
                <c:pt idx="78">
                  <c:v>4.1228072115011116</c:v>
                </c:pt>
              </c:numCache>
            </c:numRef>
          </c:val>
          <c:smooth val="0"/>
        </c:ser>
        <c:ser>
          <c:idx val="2"/>
          <c:order val="2"/>
          <c:tx>
            <c:strRef>
              <c:f>'Gráfico 42'!$D$2</c:f>
              <c:strCache>
                <c:ptCount val="1"/>
                <c:pt idx="0">
                  <c:v>PIB real per cápita</c:v>
                </c:pt>
              </c:strCache>
            </c:strRef>
          </c:tx>
          <c:spPr>
            <a:ln w="25400">
              <a:solidFill>
                <a:srgbClr val="FF6600"/>
              </a:solidFill>
              <a:prstDash val="solid"/>
            </a:ln>
          </c:spPr>
          <c:marker>
            <c:symbol val="none"/>
          </c:marker>
          <c:cat>
            <c:numRef>
              <c:f>'Gráfico 42'!$A$3:$A$82</c:f>
              <c:numCache>
                <c:formatCode>mmm\-yy</c:formatCode>
                <c:ptCount val="80"/>
                <c:pt idx="0">
                  <c:v>34759</c:v>
                </c:pt>
                <c:pt idx="1">
                  <c:v>34851</c:v>
                </c:pt>
                <c:pt idx="2">
                  <c:v>34943</c:v>
                </c:pt>
                <c:pt idx="3">
                  <c:v>35034</c:v>
                </c:pt>
                <c:pt idx="4">
                  <c:v>35125</c:v>
                </c:pt>
                <c:pt idx="5">
                  <c:v>35217</c:v>
                </c:pt>
                <c:pt idx="6">
                  <c:v>35309</c:v>
                </c:pt>
                <c:pt idx="7">
                  <c:v>35400</c:v>
                </c:pt>
                <c:pt idx="8">
                  <c:v>35490</c:v>
                </c:pt>
                <c:pt idx="9">
                  <c:v>35582</c:v>
                </c:pt>
                <c:pt idx="10">
                  <c:v>35674</c:v>
                </c:pt>
                <c:pt idx="11">
                  <c:v>35765</c:v>
                </c:pt>
                <c:pt idx="12">
                  <c:v>35855</c:v>
                </c:pt>
                <c:pt idx="13">
                  <c:v>35947</c:v>
                </c:pt>
                <c:pt idx="14">
                  <c:v>36039</c:v>
                </c:pt>
                <c:pt idx="15">
                  <c:v>36130</c:v>
                </c:pt>
                <c:pt idx="16">
                  <c:v>36220</c:v>
                </c:pt>
                <c:pt idx="17">
                  <c:v>36312</c:v>
                </c:pt>
                <c:pt idx="18">
                  <c:v>36404</c:v>
                </c:pt>
                <c:pt idx="19">
                  <c:v>36495</c:v>
                </c:pt>
                <c:pt idx="20">
                  <c:v>36586</c:v>
                </c:pt>
                <c:pt idx="21">
                  <c:v>36678</c:v>
                </c:pt>
                <c:pt idx="22">
                  <c:v>36770</c:v>
                </c:pt>
                <c:pt idx="23">
                  <c:v>36861</c:v>
                </c:pt>
                <c:pt idx="24">
                  <c:v>36951</c:v>
                </c:pt>
                <c:pt idx="25">
                  <c:v>37043</c:v>
                </c:pt>
                <c:pt idx="26">
                  <c:v>37135</c:v>
                </c:pt>
                <c:pt idx="27">
                  <c:v>37226</c:v>
                </c:pt>
                <c:pt idx="28">
                  <c:v>37316</c:v>
                </c:pt>
                <c:pt idx="29">
                  <c:v>37408</c:v>
                </c:pt>
                <c:pt idx="30">
                  <c:v>37500</c:v>
                </c:pt>
                <c:pt idx="31">
                  <c:v>37591</c:v>
                </c:pt>
                <c:pt idx="32">
                  <c:v>37681</c:v>
                </c:pt>
                <c:pt idx="33">
                  <c:v>37773</c:v>
                </c:pt>
                <c:pt idx="34">
                  <c:v>37865</c:v>
                </c:pt>
                <c:pt idx="35">
                  <c:v>37956</c:v>
                </c:pt>
                <c:pt idx="36">
                  <c:v>38047</c:v>
                </c:pt>
                <c:pt idx="37">
                  <c:v>38139</c:v>
                </c:pt>
                <c:pt idx="38">
                  <c:v>38231</c:v>
                </c:pt>
                <c:pt idx="39">
                  <c:v>38322</c:v>
                </c:pt>
                <c:pt idx="40">
                  <c:v>38412</c:v>
                </c:pt>
                <c:pt idx="41">
                  <c:v>38504</c:v>
                </c:pt>
                <c:pt idx="42">
                  <c:v>38596</c:v>
                </c:pt>
                <c:pt idx="43">
                  <c:v>38687</c:v>
                </c:pt>
                <c:pt idx="44">
                  <c:v>38777</c:v>
                </c:pt>
                <c:pt idx="45">
                  <c:v>38869</c:v>
                </c:pt>
                <c:pt idx="46">
                  <c:v>38961</c:v>
                </c:pt>
                <c:pt idx="47">
                  <c:v>39052</c:v>
                </c:pt>
                <c:pt idx="48">
                  <c:v>39142</c:v>
                </c:pt>
                <c:pt idx="49">
                  <c:v>39234</c:v>
                </c:pt>
                <c:pt idx="50">
                  <c:v>39326</c:v>
                </c:pt>
                <c:pt idx="51">
                  <c:v>39417</c:v>
                </c:pt>
                <c:pt idx="52">
                  <c:v>39508</c:v>
                </c:pt>
                <c:pt idx="53">
                  <c:v>39600</c:v>
                </c:pt>
                <c:pt idx="54">
                  <c:v>39692</c:v>
                </c:pt>
                <c:pt idx="55">
                  <c:v>39783</c:v>
                </c:pt>
                <c:pt idx="56">
                  <c:v>39873</c:v>
                </c:pt>
                <c:pt idx="57">
                  <c:v>39965</c:v>
                </c:pt>
                <c:pt idx="58">
                  <c:v>40057</c:v>
                </c:pt>
                <c:pt idx="59">
                  <c:v>40148</c:v>
                </c:pt>
                <c:pt idx="60">
                  <c:v>40238</c:v>
                </c:pt>
                <c:pt idx="61">
                  <c:v>40330</c:v>
                </c:pt>
                <c:pt idx="62">
                  <c:v>40422</c:v>
                </c:pt>
                <c:pt idx="63">
                  <c:v>40513</c:v>
                </c:pt>
                <c:pt idx="64">
                  <c:v>40603</c:v>
                </c:pt>
                <c:pt idx="65">
                  <c:v>40695</c:v>
                </c:pt>
                <c:pt idx="66">
                  <c:v>40787</c:v>
                </c:pt>
                <c:pt idx="67">
                  <c:v>40878</c:v>
                </c:pt>
                <c:pt idx="68">
                  <c:v>40969</c:v>
                </c:pt>
                <c:pt idx="69">
                  <c:v>41061</c:v>
                </c:pt>
                <c:pt idx="70">
                  <c:v>41153</c:v>
                </c:pt>
                <c:pt idx="71">
                  <c:v>41244</c:v>
                </c:pt>
                <c:pt idx="72">
                  <c:v>41334</c:v>
                </c:pt>
                <c:pt idx="73">
                  <c:v>41426</c:v>
                </c:pt>
                <c:pt idx="74">
                  <c:v>41518</c:v>
                </c:pt>
                <c:pt idx="75">
                  <c:v>41609</c:v>
                </c:pt>
                <c:pt idx="76">
                  <c:v>41699</c:v>
                </c:pt>
                <c:pt idx="77">
                  <c:v>41791</c:v>
                </c:pt>
                <c:pt idx="78">
                  <c:v>41883</c:v>
                </c:pt>
                <c:pt idx="79">
                  <c:v>41974</c:v>
                </c:pt>
              </c:numCache>
            </c:numRef>
          </c:cat>
          <c:val>
            <c:numRef>
              <c:f>'Gráfico 42'!$D$3:$D$82</c:f>
              <c:numCache>
                <c:formatCode>0.000</c:formatCode>
                <c:ptCount val="80"/>
                <c:pt idx="3">
                  <c:v>1.9569703691065143</c:v>
                </c:pt>
                <c:pt idx="4">
                  <c:v>0.44353775580481258</c:v>
                </c:pt>
                <c:pt idx="5">
                  <c:v>-0.58520607849446016</c:v>
                </c:pt>
                <c:pt idx="6">
                  <c:v>-1.4406916514067669</c:v>
                </c:pt>
                <c:pt idx="7">
                  <c:v>-2.6957145632285906</c:v>
                </c:pt>
                <c:pt idx="8">
                  <c:v>-3.4539727853539426</c:v>
                </c:pt>
                <c:pt idx="9">
                  <c:v>-3.0083683575962583</c:v>
                </c:pt>
                <c:pt idx="10">
                  <c:v>-1.488875123338762</c:v>
                </c:pt>
                <c:pt idx="11">
                  <c:v>0.5832546640844205</c:v>
                </c:pt>
                <c:pt idx="12">
                  <c:v>2.4656678214155958</c:v>
                </c:pt>
                <c:pt idx="13">
                  <c:v>1.7386545823525612</c:v>
                </c:pt>
                <c:pt idx="14">
                  <c:v>-0.59558611551481233</c:v>
                </c:pt>
                <c:pt idx="15">
                  <c:v>-3.8449214879137439</c:v>
                </c:pt>
                <c:pt idx="16">
                  <c:v>-6.5995540139727744</c:v>
                </c:pt>
                <c:pt idx="17">
                  <c:v>-7.6810828396618236</c:v>
                </c:pt>
                <c:pt idx="18">
                  <c:v>-6.3459745764727238</c:v>
                </c:pt>
                <c:pt idx="19">
                  <c:v>-3.5503360115195726</c:v>
                </c:pt>
                <c:pt idx="20">
                  <c:v>-7.42848594311174E-2</c:v>
                </c:pt>
                <c:pt idx="21">
                  <c:v>3.6359931073755458</c:v>
                </c:pt>
                <c:pt idx="22">
                  <c:v>5.4838805587162698</c:v>
                </c:pt>
                <c:pt idx="23">
                  <c:v>5.8454884188158918</c:v>
                </c:pt>
                <c:pt idx="24">
                  <c:v>4.52994893864751</c:v>
                </c:pt>
                <c:pt idx="25">
                  <c:v>2.5987505225837149</c:v>
                </c:pt>
                <c:pt idx="26">
                  <c:v>0.47559567319859219</c:v>
                </c:pt>
                <c:pt idx="27">
                  <c:v>-0.81554846012741322</c:v>
                </c:pt>
                <c:pt idx="28">
                  <c:v>-1.3315508675791565</c:v>
                </c:pt>
                <c:pt idx="29">
                  <c:v>-1.1508000152326892</c:v>
                </c:pt>
                <c:pt idx="30">
                  <c:v>-5.2241677114228668E-2</c:v>
                </c:pt>
                <c:pt idx="31">
                  <c:v>0.91019199789712513</c:v>
                </c:pt>
                <c:pt idx="32">
                  <c:v>2.3708508277010321</c:v>
                </c:pt>
                <c:pt idx="33">
                  <c:v>2.6050620217185516</c:v>
                </c:pt>
                <c:pt idx="34">
                  <c:v>2.3053911457514564</c:v>
                </c:pt>
                <c:pt idx="35">
                  <c:v>2.3967725550006369</c:v>
                </c:pt>
                <c:pt idx="36">
                  <c:v>2.4392261416105621</c:v>
                </c:pt>
                <c:pt idx="37">
                  <c:v>3.1827088306811246</c:v>
                </c:pt>
                <c:pt idx="38">
                  <c:v>4.1898454830215037</c:v>
                </c:pt>
                <c:pt idx="39">
                  <c:v>5.3726557374671247</c:v>
                </c:pt>
                <c:pt idx="40">
                  <c:v>5.2604554984937213</c:v>
                </c:pt>
                <c:pt idx="41">
                  <c:v>5.4689530806955045</c:v>
                </c:pt>
                <c:pt idx="42">
                  <c:v>5.4316290557980373</c:v>
                </c:pt>
                <c:pt idx="43">
                  <c:v>4.0760697081800412</c:v>
                </c:pt>
                <c:pt idx="44">
                  <c:v>4.2401605043158597</c:v>
                </c:pt>
                <c:pt idx="45">
                  <c:v>4.7041126845653203</c:v>
                </c:pt>
                <c:pt idx="46">
                  <c:v>5.2963043341473615</c:v>
                </c:pt>
                <c:pt idx="47">
                  <c:v>6.927496639739017</c:v>
                </c:pt>
                <c:pt idx="48">
                  <c:v>7.6197584674187802</c:v>
                </c:pt>
                <c:pt idx="49">
                  <c:v>6.6119425827628087</c:v>
                </c:pt>
                <c:pt idx="50">
                  <c:v>5.6957885409452791</c:v>
                </c:pt>
                <c:pt idx="51">
                  <c:v>5.0631515990850806</c:v>
                </c:pt>
                <c:pt idx="52">
                  <c:v>4.2160979380970298</c:v>
                </c:pt>
                <c:pt idx="53">
                  <c:v>4.5192675731429821</c:v>
                </c:pt>
                <c:pt idx="54">
                  <c:v>4.5915219228108484</c:v>
                </c:pt>
                <c:pt idx="55">
                  <c:v>2.7790096428289779</c:v>
                </c:pt>
                <c:pt idx="56">
                  <c:v>1.5168165256502997</c:v>
                </c:pt>
                <c:pt idx="57">
                  <c:v>0.5356133057846435</c:v>
                </c:pt>
                <c:pt idx="58">
                  <c:v>-0.82294901816526433</c:v>
                </c:pt>
                <c:pt idx="59">
                  <c:v>0.12772687719062592</c:v>
                </c:pt>
                <c:pt idx="60">
                  <c:v>1.4232815130951204</c:v>
                </c:pt>
                <c:pt idx="61">
                  <c:v>2.2397879946885801</c:v>
                </c:pt>
                <c:pt idx="62">
                  <c:v>3.4397086493247464</c:v>
                </c:pt>
                <c:pt idx="63">
                  <c:v>4.2273425794273845</c:v>
                </c:pt>
                <c:pt idx="64">
                  <c:v>5.0383674348561058</c:v>
                </c:pt>
                <c:pt idx="65">
                  <c:v>6.1705252930573939</c:v>
                </c:pt>
                <c:pt idx="66">
                  <c:v>7.8395493224230117</c:v>
                </c:pt>
                <c:pt idx="67">
                  <c:v>8.6631533650185499</c:v>
                </c:pt>
                <c:pt idx="68">
                  <c:v>8.5858194843032365</c:v>
                </c:pt>
                <c:pt idx="69">
                  <c:v>7.4053949252778084</c:v>
                </c:pt>
                <c:pt idx="70">
                  <c:v>5.1635842368219276</c:v>
                </c:pt>
                <c:pt idx="71">
                  <c:v>3.0190428296839711</c:v>
                </c:pt>
                <c:pt idx="72">
                  <c:v>1.5491805016986326</c:v>
                </c:pt>
                <c:pt idx="73">
                  <c:v>1.2481279284538349</c:v>
                </c:pt>
                <c:pt idx="74">
                  <c:v>2.1257063287657862</c:v>
                </c:pt>
                <c:pt idx="75">
                  <c:v>2.9289453729667292</c:v>
                </c:pt>
                <c:pt idx="76">
                  <c:v>3.8521513444184974</c:v>
                </c:pt>
                <c:pt idx="77">
                  <c:v>3.8312720043703674</c:v>
                </c:pt>
                <c:pt idx="78">
                  <c:v>3.1403744175175996</c:v>
                </c:pt>
                <c:pt idx="79">
                  <c:v>2.9611231565595864</c:v>
                </c:pt>
              </c:numCache>
            </c:numRef>
          </c:val>
          <c:smooth val="0"/>
        </c:ser>
        <c:dLbls>
          <c:showLegendKey val="0"/>
          <c:showVal val="0"/>
          <c:showCatName val="0"/>
          <c:showSerName val="0"/>
          <c:showPercent val="0"/>
          <c:showBubbleSize val="0"/>
        </c:dLbls>
        <c:marker val="1"/>
        <c:smooth val="0"/>
        <c:axId val="250104832"/>
        <c:axId val="233311040"/>
      </c:lineChart>
      <c:lineChart>
        <c:grouping val="standard"/>
        <c:varyColors val="0"/>
        <c:ser>
          <c:idx val="1"/>
          <c:order val="1"/>
          <c:tx>
            <c:strRef>
              <c:f>'Gráfico 42'!$C$2</c:f>
              <c:strCache>
                <c:ptCount val="1"/>
                <c:pt idx="0">
                  <c:v>Cartera de consumo (eje derecho)</c:v>
                </c:pt>
              </c:strCache>
            </c:strRef>
          </c:tx>
          <c:spPr>
            <a:ln w="28575">
              <a:solidFill>
                <a:srgbClr val="FFCC00"/>
              </a:solidFill>
              <a:prstDash val="solid"/>
            </a:ln>
          </c:spPr>
          <c:marker>
            <c:symbol val="none"/>
          </c:marker>
          <c:cat>
            <c:numRef>
              <c:f>'Gráfico 42'!$A$3:$A$80</c:f>
              <c:numCache>
                <c:formatCode>mmm\-yy</c:formatCode>
                <c:ptCount val="78"/>
                <c:pt idx="0">
                  <c:v>34759</c:v>
                </c:pt>
                <c:pt idx="1">
                  <c:v>34851</c:v>
                </c:pt>
                <c:pt idx="2">
                  <c:v>34943</c:v>
                </c:pt>
                <c:pt idx="3">
                  <c:v>35034</c:v>
                </c:pt>
                <c:pt idx="4">
                  <c:v>35125</c:v>
                </c:pt>
                <c:pt idx="5">
                  <c:v>35217</c:v>
                </c:pt>
                <c:pt idx="6">
                  <c:v>35309</c:v>
                </c:pt>
                <c:pt idx="7">
                  <c:v>35400</c:v>
                </c:pt>
                <c:pt idx="8">
                  <c:v>35490</c:v>
                </c:pt>
                <c:pt idx="9">
                  <c:v>35582</c:v>
                </c:pt>
                <c:pt idx="10">
                  <c:v>35674</c:v>
                </c:pt>
                <c:pt idx="11">
                  <c:v>35765</c:v>
                </c:pt>
                <c:pt idx="12">
                  <c:v>35855</c:v>
                </c:pt>
                <c:pt idx="13">
                  <c:v>35947</c:v>
                </c:pt>
                <c:pt idx="14">
                  <c:v>36039</c:v>
                </c:pt>
                <c:pt idx="15">
                  <c:v>36130</c:v>
                </c:pt>
                <c:pt idx="16">
                  <c:v>36220</c:v>
                </c:pt>
                <c:pt idx="17">
                  <c:v>36312</c:v>
                </c:pt>
                <c:pt idx="18">
                  <c:v>36404</c:v>
                </c:pt>
                <c:pt idx="19">
                  <c:v>36495</c:v>
                </c:pt>
                <c:pt idx="20">
                  <c:v>36586</c:v>
                </c:pt>
                <c:pt idx="21">
                  <c:v>36678</c:v>
                </c:pt>
                <c:pt idx="22">
                  <c:v>36770</c:v>
                </c:pt>
                <c:pt idx="23">
                  <c:v>36861</c:v>
                </c:pt>
                <c:pt idx="24">
                  <c:v>36951</c:v>
                </c:pt>
                <c:pt idx="25">
                  <c:v>37043</c:v>
                </c:pt>
                <c:pt idx="26">
                  <c:v>37135</c:v>
                </c:pt>
                <c:pt idx="27">
                  <c:v>37226</c:v>
                </c:pt>
                <c:pt idx="28">
                  <c:v>37316</c:v>
                </c:pt>
                <c:pt idx="29">
                  <c:v>37408</c:v>
                </c:pt>
                <c:pt idx="30">
                  <c:v>37500</c:v>
                </c:pt>
                <c:pt idx="31">
                  <c:v>37591</c:v>
                </c:pt>
                <c:pt idx="32">
                  <c:v>37681</c:v>
                </c:pt>
                <c:pt idx="33">
                  <c:v>37773</c:v>
                </c:pt>
                <c:pt idx="34">
                  <c:v>37865</c:v>
                </c:pt>
                <c:pt idx="35">
                  <c:v>37956</c:v>
                </c:pt>
                <c:pt idx="36">
                  <c:v>38047</c:v>
                </c:pt>
                <c:pt idx="37">
                  <c:v>38139</c:v>
                </c:pt>
                <c:pt idx="38">
                  <c:v>38231</c:v>
                </c:pt>
                <c:pt idx="39">
                  <c:v>38322</c:v>
                </c:pt>
                <c:pt idx="40">
                  <c:v>38412</c:v>
                </c:pt>
                <c:pt idx="41">
                  <c:v>38504</c:v>
                </c:pt>
                <c:pt idx="42">
                  <c:v>38596</c:v>
                </c:pt>
                <c:pt idx="43">
                  <c:v>38687</c:v>
                </c:pt>
                <c:pt idx="44">
                  <c:v>38777</c:v>
                </c:pt>
                <c:pt idx="45">
                  <c:v>38869</c:v>
                </c:pt>
                <c:pt idx="46">
                  <c:v>38961</c:v>
                </c:pt>
                <c:pt idx="47">
                  <c:v>39052</c:v>
                </c:pt>
                <c:pt idx="48">
                  <c:v>39142</c:v>
                </c:pt>
                <c:pt idx="49">
                  <c:v>39234</c:v>
                </c:pt>
                <c:pt idx="50">
                  <c:v>39326</c:v>
                </c:pt>
                <c:pt idx="51">
                  <c:v>39417</c:v>
                </c:pt>
                <c:pt idx="52">
                  <c:v>39508</c:v>
                </c:pt>
                <c:pt idx="53">
                  <c:v>39600</c:v>
                </c:pt>
                <c:pt idx="54">
                  <c:v>39692</c:v>
                </c:pt>
                <c:pt idx="55">
                  <c:v>39783</c:v>
                </c:pt>
                <c:pt idx="56">
                  <c:v>39873</c:v>
                </c:pt>
                <c:pt idx="57">
                  <c:v>39965</c:v>
                </c:pt>
                <c:pt idx="58">
                  <c:v>40057</c:v>
                </c:pt>
                <c:pt idx="59">
                  <c:v>40148</c:v>
                </c:pt>
                <c:pt idx="60">
                  <c:v>40238</c:v>
                </c:pt>
                <c:pt idx="61">
                  <c:v>40330</c:v>
                </c:pt>
                <c:pt idx="62">
                  <c:v>40422</c:v>
                </c:pt>
                <c:pt idx="63">
                  <c:v>40513</c:v>
                </c:pt>
                <c:pt idx="64">
                  <c:v>40603</c:v>
                </c:pt>
                <c:pt idx="65">
                  <c:v>40695</c:v>
                </c:pt>
                <c:pt idx="66">
                  <c:v>40787</c:v>
                </c:pt>
                <c:pt idx="67">
                  <c:v>40878</c:v>
                </c:pt>
                <c:pt idx="68">
                  <c:v>40969</c:v>
                </c:pt>
                <c:pt idx="69">
                  <c:v>41061</c:v>
                </c:pt>
                <c:pt idx="70">
                  <c:v>41153</c:v>
                </c:pt>
                <c:pt idx="71">
                  <c:v>41244</c:v>
                </c:pt>
                <c:pt idx="72">
                  <c:v>41334</c:v>
                </c:pt>
                <c:pt idx="73">
                  <c:v>41426</c:v>
                </c:pt>
                <c:pt idx="74">
                  <c:v>41518</c:v>
                </c:pt>
                <c:pt idx="75">
                  <c:v>41609</c:v>
                </c:pt>
                <c:pt idx="76">
                  <c:v>41699</c:v>
                </c:pt>
                <c:pt idx="77">
                  <c:v>41791</c:v>
                </c:pt>
              </c:numCache>
            </c:numRef>
          </c:cat>
          <c:val>
            <c:numRef>
              <c:f>'Gráfico 42'!$C$3:$C$82</c:f>
              <c:numCache>
                <c:formatCode>General</c:formatCode>
                <c:ptCount val="80"/>
                <c:pt idx="0">
                  <c:v>11.185849964401307</c:v>
                </c:pt>
                <c:pt idx="1">
                  <c:v>8.9196637232484157</c:v>
                </c:pt>
                <c:pt idx="2">
                  <c:v>5.7291589057084646</c:v>
                </c:pt>
                <c:pt idx="3">
                  <c:v>4.0435952765375927</c:v>
                </c:pt>
                <c:pt idx="4">
                  <c:v>2.0691119740612995</c:v>
                </c:pt>
                <c:pt idx="5">
                  <c:v>-1.0290407340555308</c:v>
                </c:pt>
                <c:pt idx="6">
                  <c:v>-3.9111028340852338</c:v>
                </c:pt>
                <c:pt idx="7">
                  <c:v>-16.593317688060804</c:v>
                </c:pt>
                <c:pt idx="8">
                  <c:v>-13.216002277198458</c:v>
                </c:pt>
                <c:pt idx="9">
                  <c:v>-11.21024423857645</c:v>
                </c:pt>
                <c:pt idx="10">
                  <c:v>-8.0740264726492867</c:v>
                </c:pt>
                <c:pt idx="11">
                  <c:v>8.1299383567162486</c:v>
                </c:pt>
                <c:pt idx="12">
                  <c:v>7.2958286173958609</c:v>
                </c:pt>
                <c:pt idx="13">
                  <c:v>6.080163362770441</c:v>
                </c:pt>
                <c:pt idx="14">
                  <c:v>2.3392030255832141</c:v>
                </c:pt>
                <c:pt idx="15">
                  <c:v>-5.1049969442215515</c:v>
                </c:pt>
                <c:pt idx="16">
                  <c:v>-10.7944931673425</c:v>
                </c:pt>
                <c:pt idx="17">
                  <c:v>-19.157948162074124</c:v>
                </c:pt>
                <c:pt idx="18">
                  <c:v>-28.262295745558596</c:v>
                </c:pt>
                <c:pt idx="19">
                  <c:v>-33.169134493160598</c:v>
                </c:pt>
                <c:pt idx="20">
                  <c:v>-36.012880222769773</c:v>
                </c:pt>
                <c:pt idx="21">
                  <c:v>-28.055805903667153</c:v>
                </c:pt>
                <c:pt idx="22">
                  <c:v>-18.144979982344889</c:v>
                </c:pt>
                <c:pt idx="23">
                  <c:v>-11.688458226473807</c:v>
                </c:pt>
                <c:pt idx="24">
                  <c:v>-6.0640793538300759</c:v>
                </c:pt>
                <c:pt idx="25">
                  <c:v>-7.0593345460813079</c:v>
                </c:pt>
                <c:pt idx="26">
                  <c:v>-5.7902720215517007</c:v>
                </c:pt>
                <c:pt idx="27">
                  <c:v>3.533459149640672</c:v>
                </c:pt>
                <c:pt idx="28">
                  <c:v>-7.4361208187729293</c:v>
                </c:pt>
                <c:pt idx="29">
                  <c:v>-3.7558572150439451</c:v>
                </c:pt>
                <c:pt idx="30">
                  <c:v>0.48574483712682248</c:v>
                </c:pt>
                <c:pt idx="31">
                  <c:v>27.049592188661077</c:v>
                </c:pt>
                <c:pt idx="32">
                  <c:v>47.834672633122352</c:v>
                </c:pt>
                <c:pt idx="33">
                  <c:v>48.585238123067853</c:v>
                </c:pt>
                <c:pt idx="34">
                  <c:v>46.547774879935822</c:v>
                </c:pt>
                <c:pt idx="35">
                  <c:v>15.008705218373208</c:v>
                </c:pt>
                <c:pt idx="36">
                  <c:v>18.017345752551272</c:v>
                </c:pt>
                <c:pt idx="37">
                  <c:v>18.806116923495566</c:v>
                </c:pt>
                <c:pt idx="38">
                  <c:v>20.052862532692494</c:v>
                </c:pt>
                <c:pt idx="39">
                  <c:v>22.338014312171573</c:v>
                </c:pt>
                <c:pt idx="40">
                  <c:v>22.213113111702377</c:v>
                </c:pt>
                <c:pt idx="41">
                  <c:v>24.187089217631353</c:v>
                </c:pt>
                <c:pt idx="42">
                  <c:v>26.361764171653412</c:v>
                </c:pt>
                <c:pt idx="43">
                  <c:v>28.479543311571256</c:v>
                </c:pt>
                <c:pt idx="44">
                  <c:v>33.230203354989918</c:v>
                </c:pt>
                <c:pt idx="45">
                  <c:v>36.198440358795267</c:v>
                </c:pt>
                <c:pt idx="46">
                  <c:v>37.100777221610556</c:v>
                </c:pt>
                <c:pt idx="47">
                  <c:v>37.330754994784776</c:v>
                </c:pt>
                <c:pt idx="48">
                  <c:v>35.699187995856278</c:v>
                </c:pt>
                <c:pt idx="49">
                  <c:v>33.213443128857499</c:v>
                </c:pt>
                <c:pt idx="50">
                  <c:v>30.084860889449573</c:v>
                </c:pt>
                <c:pt idx="51">
                  <c:v>26.316204242865403</c:v>
                </c:pt>
                <c:pt idx="52">
                  <c:v>19.452449080996324</c:v>
                </c:pt>
                <c:pt idx="53">
                  <c:v>12.890324334682246</c:v>
                </c:pt>
                <c:pt idx="54">
                  <c:v>9.0596374588472361</c:v>
                </c:pt>
                <c:pt idx="55">
                  <c:v>3.9218811186823022</c:v>
                </c:pt>
                <c:pt idx="56">
                  <c:v>1.4131498987917324</c:v>
                </c:pt>
                <c:pt idx="57">
                  <c:v>3.0663252445428668E-2</c:v>
                </c:pt>
                <c:pt idx="58">
                  <c:v>-2.7598461796852991</c:v>
                </c:pt>
                <c:pt idx="59">
                  <c:v>0.41561435745607334</c:v>
                </c:pt>
                <c:pt idx="60">
                  <c:v>3.3927294754361181</c:v>
                </c:pt>
                <c:pt idx="61">
                  <c:v>8.472960570673461</c:v>
                </c:pt>
                <c:pt idx="62">
                  <c:v>14.969475055544933</c:v>
                </c:pt>
                <c:pt idx="63">
                  <c:v>16.300231363155284</c:v>
                </c:pt>
                <c:pt idx="64">
                  <c:v>19.172638413830299</c:v>
                </c:pt>
                <c:pt idx="65">
                  <c:v>21.098251286614044</c:v>
                </c:pt>
                <c:pt idx="66">
                  <c:v>19.781518097408469</c:v>
                </c:pt>
                <c:pt idx="67">
                  <c:v>18.651857897970281</c:v>
                </c:pt>
                <c:pt idx="68">
                  <c:v>18.69138088611486</c:v>
                </c:pt>
                <c:pt idx="69">
                  <c:v>16.065341016908398</c:v>
                </c:pt>
                <c:pt idx="70">
                  <c:v>14.36071653227291</c:v>
                </c:pt>
                <c:pt idx="71">
                  <c:v>13.399563178480456</c:v>
                </c:pt>
                <c:pt idx="72">
                  <c:v>12.075405478319489</c:v>
                </c:pt>
                <c:pt idx="73">
                  <c:v>10.361285986188573</c:v>
                </c:pt>
                <c:pt idx="74">
                  <c:v>9.7775960675627438</c:v>
                </c:pt>
                <c:pt idx="75">
                  <c:v>9.4653112624233806</c:v>
                </c:pt>
                <c:pt idx="76">
                  <c:v>8.2145792899637637</c:v>
                </c:pt>
                <c:pt idx="77">
                  <c:v>8.0750301073523989</c:v>
                </c:pt>
                <c:pt idx="78">
                  <c:v>8.2038203552641917</c:v>
                </c:pt>
                <c:pt idx="79">
                  <c:v>8.0139961993025199</c:v>
                </c:pt>
              </c:numCache>
            </c:numRef>
          </c:val>
          <c:smooth val="0"/>
        </c:ser>
        <c:dLbls>
          <c:showLegendKey val="0"/>
          <c:showVal val="0"/>
          <c:showCatName val="0"/>
          <c:showSerName val="0"/>
          <c:showPercent val="0"/>
          <c:showBubbleSize val="0"/>
        </c:dLbls>
        <c:marker val="1"/>
        <c:smooth val="0"/>
        <c:axId val="250005504"/>
        <c:axId val="233311616"/>
      </c:lineChart>
      <c:dateAx>
        <c:axId val="250104832"/>
        <c:scaling>
          <c:orientation val="minMax"/>
          <c:min val="35400"/>
        </c:scaling>
        <c:delete val="0"/>
        <c:axPos val="b"/>
        <c:numFmt formatCode="mmm\-yy" sourceLinked="0"/>
        <c:majorTickMark val="in"/>
        <c:minorTickMark val="none"/>
        <c:tickLblPos val="low"/>
        <c:spPr>
          <a:ln w="3175">
            <a:solidFill>
              <a:srgbClr val="000000"/>
            </a:solidFill>
            <a:prstDash val="solid"/>
          </a:ln>
        </c:spPr>
        <c:txPr>
          <a:bodyPr rot="0" vert="horz"/>
          <a:lstStyle/>
          <a:p>
            <a:pPr>
              <a:defRPr/>
            </a:pPr>
            <a:endParaRPr lang="es-CO"/>
          </a:p>
        </c:txPr>
        <c:crossAx val="233311040"/>
        <c:crosses val="autoZero"/>
        <c:auto val="0"/>
        <c:lblOffset val="100"/>
        <c:baseTimeUnit val="months"/>
        <c:majorUnit val="24"/>
        <c:majorTimeUnit val="months"/>
      </c:dateAx>
      <c:valAx>
        <c:axId val="233311040"/>
        <c:scaling>
          <c:orientation val="minMax"/>
        </c:scaling>
        <c:delete val="0"/>
        <c:axPos val="l"/>
        <c:title>
          <c:tx>
            <c:rich>
              <a:bodyPr rot="0" vert="horz"/>
              <a:lstStyle/>
              <a:p>
                <a:pPr algn="ctr">
                  <a:defRPr/>
                </a:pPr>
                <a:r>
                  <a:rPr lang="es-CO"/>
                  <a:t>(porcentaje)</a:t>
                </a:r>
              </a:p>
            </c:rich>
          </c:tx>
          <c:layout>
            <c:manualLayout>
              <c:xMode val="edge"/>
              <c:yMode val="edge"/>
              <c:x val="8.8194523901157004E-3"/>
              <c:y val="1.0116864953924554E-2"/>
            </c:manualLayout>
          </c:layout>
          <c:overlay val="0"/>
          <c:spPr>
            <a:noFill/>
            <a:ln w="25400">
              <a:noFill/>
            </a:ln>
          </c:spPr>
        </c:title>
        <c:numFmt formatCode="0.0" sourceLinked="0"/>
        <c:majorTickMark val="in"/>
        <c:minorTickMark val="none"/>
        <c:tickLblPos val="nextTo"/>
        <c:spPr>
          <a:ln w="3175">
            <a:solidFill>
              <a:srgbClr val="000000"/>
            </a:solidFill>
            <a:prstDash val="solid"/>
          </a:ln>
        </c:spPr>
        <c:txPr>
          <a:bodyPr rot="0" vert="horz"/>
          <a:lstStyle/>
          <a:p>
            <a:pPr>
              <a:defRPr/>
            </a:pPr>
            <a:endParaRPr lang="es-CO"/>
          </a:p>
        </c:txPr>
        <c:crossAx val="250104832"/>
        <c:crosses val="autoZero"/>
        <c:crossBetween val="between"/>
      </c:valAx>
      <c:dateAx>
        <c:axId val="250005504"/>
        <c:scaling>
          <c:orientation val="minMax"/>
        </c:scaling>
        <c:delete val="1"/>
        <c:axPos val="b"/>
        <c:numFmt formatCode="mmm\-yy" sourceLinked="1"/>
        <c:majorTickMark val="out"/>
        <c:minorTickMark val="none"/>
        <c:tickLblPos val="nextTo"/>
        <c:crossAx val="233311616"/>
        <c:crosses val="autoZero"/>
        <c:auto val="1"/>
        <c:lblOffset val="100"/>
        <c:baseTimeUnit val="months"/>
      </c:dateAx>
      <c:valAx>
        <c:axId val="233311616"/>
        <c:scaling>
          <c:orientation val="minMax"/>
        </c:scaling>
        <c:delete val="0"/>
        <c:axPos val="r"/>
        <c:numFmt formatCode="0.0" sourceLinked="0"/>
        <c:majorTickMark val="in"/>
        <c:minorTickMark val="none"/>
        <c:tickLblPos val="nextTo"/>
        <c:spPr>
          <a:ln w="3175">
            <a:solidFill>
              <a:srgbClr val="000000"/>
            </a:solidFill>
            <a:prstDash val="solid"/>
          </a:ln>
        </c:spPr>
        <c:txPr>
          <a:bodyPr rot="0" vert="horz"/>
          <a:lstStyle/>
          <a:p>
            <a:pPr>
              <a:defRPr/>
            </a:pPr>
            <a:endParaRPr lang="es-CO"/>
          </a:p>
        </c:txPr>
        <c:crossAx val="250005504"/>
        <c:crosses val="max"/>
        <c:crossBetween val="between"/>
      </c:valAx>
      <c:spPr>
        <a:noFill/>
        <a:ln w="25400">
          <a:noFill/>
        </a:ln>
      </c:spPr>
    </c:plotArea>
    <c:legend>
      <c:legendPos val="b"/>
      <c:layout>
        <c:manualLayout>
          <c:xMode val="edge"/>
          <c:yMode val="edge"/>
          <c:x val="8.3413945779895072E-3"/>
          <c:y val="0.90755100867865979"/>
          <c:w val="0.92873221758772895"/>
          <c:h val="8.1383221257926741E-2"/>
        </c:manualLayout>
      </c:layout>
      <c:overlay val="0"/>
    </c:legend>
    <c:plotVisOnly val="1"/>
    <c:dispBlanksAs val="gap"/>
    <c:showDLblsOverMax val="0"/>
  </c:chart>
  <c:spPr>
    <a:noFill/>
    <a:ln w="9525">
      <a:noFill/>
    </a:ln>
  </c:spPr>
  <c:txPr>
    <a:bodyPr/>
    <a:lstStyle/>
    <a:p>
      <a:pPr>
        <a:defRPr sz="1050" b="0" i="0" u="none" strike="noStrike" baseline="0">
          <a:solidFill>
            <a:srgbClr val="000000"/>
          </a:solidFill>
          <a:latin typeface="Times New Roman" pitchFamily="18" charset="0"/>
          <a:ea typeface="ZapfHumnst BT"/>
          <a:cs typeface="Times New Roman" pitchFamily="18" charset="0"/>
        </a:defRPr>
      </a:pPr>
      <a:endParaRPr lang="es-CO"/>
    </a:p>
  </c:txPr>
  <c:printSettings>
    <c:headerFooter alignWithMargins="0"/>
    <c:pageMargins b="0.75000000000000688" l="0.70000000000000062" r="0.70000000000000062" t="0.75000000000000688"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52550133871026E-2"/>
          <c:y val="0.1612177060706789"/>
          <c:w val="0.86519576184888669"/>
          <c:h val="0.56113937061657782"/>
        </c:manualLayout>
      </c:layout>
      <c:lineChart>
        <c:grouping val="standard"/>
        <c:varyColors val="0"/>
        <c:ser>
          <c:idx val="0"/>
          <c:order val="0"/>
          <c:tx>
            <c:strRef>
              <c:f>'Gráfico 43'!$B$2</c:f>
              <c:strCache>
                <c:ptCount val="1"/>
                <c:pt idx="0">
                  <c:v>Exigencias créditos de consumo </c:v>
                </c:pt>
              </c:strCache>
            </c:strRef>
          </c:tx>
          <c:spPr>
            <a:ln>
              <a:solidFill>
                <a:srgbClr val="FFC000"/>
              </a:solidFill>
              <a:prstDash val="solid"/>
            </a:ln>
          </c:spPr>
          <c:marker>
            <c:symbol val="none"/>
          </c:marker>
          <c:cat>
            <c:numRef>
              <c:f>'Gráfico 43'!$A$3:$A$31</c:f>
              <c:numCache>
                <c:formatCode>mmm\-yy</c:formatCode>
                <c:ptCount val="29"/>
                <c:pt idx="0">
                  <c:v>39508</c:v>
                </c:pt>
                <c:pt idx="1">
                  <c:v>39630</c:v>
                </c:pt>
                <c:pt idx="2">
                  <c:v>39722</c:v>
                </c:pt>
                <c:pt idx="3">
                  <c:v>39783</c:v>
                </c:pt>
                <c:pt idx="4">
                  <c:v>39873</c:v>
                </c:pt>
                <c:pt idx="5">
                  <c:v>39965</c:v>
                </c:pt>
                <c:pt idx="6">
                  <c:v>40057</c:v>
                </c:pt>
                <c:pt idx="7">
                  <c:v>40148</c:v>
                </c:pt>
                <c:pt idx="8">
                  <c:v>40238</c:v>
                </c:pt>
                <c:pt idx="9">
                  <c:v>40330</c:v>
                </c:pt>
                <c:pt idx="10">
                  <c:v>40422</c:v>
                </c:pt>
                <c:pt idx="11">
                  <c:v>40513</c:v>
                </c:pt>
                <c:pt idx="12">
                  <c:v>40603</c:v>
                </c:pt>
                <c:pt idx="13">
                  <c:v>40695</c:v>
                </c:pt>
                <c:pt idx="14">
                  <c:v>40787</c:v>
                </c:pt>
                <c:pt idx="15">
                  <c:v>40878</c:v>
                </c:pt>
                <c:pt idx="16">
                  <c:v>40969</c:v>
                </c:pt>
                <c:pt idx="17">
                  <c:v>41061</c:v>
                </c:pt>
                <c:pt idx="18">
                  <c:v>41153</c:v>
                </c:pt>
                <c:pt idx="19">
                  <c:v>41244</c:v>
                </c:pt>
                <c:pt idx="20">
                  <c:v>41334</c:v>
                </c:pt>
                <c:pt idx="21">
                  <c:v>41426</c:v>
                </c:pt>
                <c:pt idx="22">
                  <c:v>41518</c:v>
                </c:pt>
                <c:pt idx="23">
                  <c:v>41609</c:v>
                </c:pt>
                <c:pt idx="24">
                  <c:v>41699</c:v>
                </c:pt>
                <c:pt idx="25">
                  <c:v>41791</c:v>
                </c:pt>
                <c:pt idx="26">
                  <c:v>41883</c:v>
                </c:pt>
                <c:pt idx="27">
                  <c:v>41974</c:v>
                </c:pt>
                <c:pt idx="28">
                  <c:v>42064</c:v>
                </c:pt>
              </c:numCache>
            </c:numRef>
          </c:cat>
          <c:val>
            <c:numRef>
              <c:f>'Gráfico 43'!$B$3:$B$31</c:f>
              <c:numCache>
                <c:formatCode>0.00</c:formatCode>
                <c:ptCount val="29"/>
                <c:pt idx="0">
                  <c:v>0</c:v>
                </c:pt>
                <c:pt idx="1">
                  <c:v>-0.35714285714285715</c:v>
                </c:pt>
                <c:pt idx="2">
                  <c:v>-0.7857142857142857</c:v>
                </c:pt>
                <c:pt idx="3">
                  <c:v>-0.8</c:v>
                </c:pt>
                <c:pt idx="4">
                  <c:v>-0.77777777777777779</c:v>
                </c:pt>
                <c:pt idx="5">
                  <c:v>-0.52631578947368418</c:v>
                </c:pt>
                <c:pt idx="6">
                  <c:v>-0.5</c:v>
                </c:pt>
                <c:pt idx="7">
                  <c:v>-0.41176470588235292</c:v>
                </c:pt>
                <c:pt idx="8">
                  <c:v>-0.33333333333333331</c:v>
                </c:pt>
                <c:pt idx="9">
                  <c:v>0</c:v>
                </c:pt>
                <c:pt idx="10">
                  <c:v>0.15789473684210525</c:v>
                </c:pt>
                <c:pt idx="11">
                  <c:v>0.17647058823529413</c:v>
                </c:pt>
                <c:pt idx="12">
                  <c:v>5.2631578947368418E-2</c:v>
                </c:pt>
                <c:pt idx="13">
                  <c:v>-0.16666666666666666</c:v>
                </c:pt>
                <c:pt idx="14">
                  <c:v>-4.7619047619047616E-2</c:v>
                </c:pt>
                <c:pt idx="15">
                  <c:v>-0.23809523809523808</c:v>
                </c:pt>
                <c:pt idx="16">
                  <c:v>-0.3888888888888889</c:v>
                </c:pt>
                <c:pt idx="17">
                  <c:v>-0.52631578947368418</c:v>
                </c:pt>
                <c:pt idx="18">
                  <c:v>-0.5</c:v>
                </c:pt>
                <c:pt idx="19">
                  <c:v>-0.45454545454545453</c:v>
                </c:pt>
                <c:pt idx="20">
                  <c:v>-0.47368421052631576</c:v>
                </c:pt>
                <c:pt idx="21">
                  <c:v>-0.375</c:v>
                </c:pt>
                <c:pt idx="22">
                  <c:v>-0.21052631578947367</c:v>
                </c:pt>
                <c:pt idx="23">
                  <c:v>-0.125</c:v>
                </c:pt>
                <c:pt idx="24">
                  <c:v>0.11764705882352941</c:v>
                </c:pt>
                <c:pt idx="25">
                  <c:v>-0.17647058823529413</c:v>
                </c:pt>
                <c:pt idx="26">
                  <c:v>-0.21428571428571427</c:v>
                </c:pt>
                <c:pt idx="27">
                  <c:v>0</c:v>
                </c:pt>
                <c:pt idx="28">
                  <c:v>-0.16666666666666669</c:v>
                </c:pt>
              </c:numCache>
            </c:numRef>
          </c:val>
          <c:smooth val="0"/>
        </c:ser>
        <c:dLbls>
          <c:showLegendKey val="0"/>
          <c:showVal val="0"/>
          <c:showCatName val="0"/>
          <c:showSerName val="0"/>
          <c:showPercent val="0"/>
          <c:showBubbleSize val="0"/>
        </c:dLbls>
        <c:marker val="1"/>
        <c:smooth val="0"/>
        <c:axId val="238528000"/>
        <c:axId val="233313920"/>
      </c:lineChart>
      <c:lineChart>
        <c:grouping val="standard"/>
        <c:varyColors val="0"/>
        <c:ser>
          <c:idx val="2"/>
          <c:order val="1"/>
          <c:tx>
            <c:strRef>
              <c:f>'Gráfico 43'!$C$2</c:f>
              <c:strCache>
                <c:ptCount val="1"/>
                <c:pt idx="0">
                  <c:v>Variación real anual cartera consumo hogares (eje derecho)</c:v>
                </c:pt>
              </c:strCache>
            </c:strRef>
          </c:tx>
          <c:spPr>
            <a:ln>
              <a:solidFill>
                <a:srgbClr val="C00000"/>
              </a:solidFill>
            </a:ln>
          </c:spPr>
          <c:marker>
            <c:symbol val="none"/>
          </c:marker>
          <c:cat>
            <c:numRef>
              <c:f>'Gráfico 43'!$A$3:$A$30</c:f>
              <c:numCache>
                <c:formatCode>mmm\-yy</c:formatCode>
                <c:ptCount val="28"/>
                <c:pt idx="0">
                  <c:v>39508</c:v>
                </c:pt>
                <c:pt idx="1">
                  <c:v>39630</c:v>
                </c:pt>
                <c:pt idx="2">
                  <c:v>39722</c:v>
                </c:pt>
                <c:pt idx="3">
                  <c:v>39783</c:v>
                </c:pt>
                <c:pt idx="4">
                  <c:v>39873</c:v>
                </c:pt>
                <c:pt idx="5">
                  <c:v>39965</c:v>
                </c:pt>
                <c:pt idx="6">
                  <c:v>40057</c:v>
                </c:pt>
                <c:pt idx="7">
                  <c:v>40148</c:v>
                </c:pt>
                <c:pt idx="8">
                  <c:v>40238</c:v>
                </c:pt>
                <c:pt idx="9">
                  <c:v>40330</c:v>
                </c:pt>
                <c:pt idx="10">
                  <c:v>40422</c:v>
                </c:pt>
                <c:pt idx="11">
                  <c:v>40513</c:v>
                </c:pt>
                <c:pt idx="12">
                  <c:v>40603</c:v>
                </c:pt>
                <c:pt idx="13">
                  <c:v>40695</c:v>
                </c:pt>
                <c:pt idx="14">
                  <c:v>40787</c:v>
                </c:pt>
                <c:pt idx="15">
                  <c:v>40878</c:v>
                </c:pt>
                <c:pt idx="16">
                  <c:v>40969</c:v>
                </c:pt>
                <c:pt idx="17">
                  <c:v>41061</c:v>
                </c:pt>
                <c:pt idx="18">
                  <c:v>41153</c:v>
                </c:pt>
                <c:pt idx="19">
                  <c:v>41244</c:v>
                </c:pt>
                <c:pt idx="20">
                  <c:v>41334</c:v>
                </c:pt>
                <c:pt idx="21">
                  <c:v>41426</c:v>
                </c:pt>
                <c:pt idx="22">
                  <c:v>41518</c:v>
                </c:pt>
                <c:pt idx="23">
                  <c:v>41609</c:v>
                </c:pt>
                <c:pt idx="24">
                  <c:v>41699</c:v>
                </c:pt>
                <c:pt idx="25">
                  <c:v>41791</c:v>
                </c:pt>
                <c:pt idx="26">
                  <c:v>41883</c:v>
                </c:pt>
                <c:pt idx="27">
                  <c:v>41974</c:v>
                </c:pt>
              </c:numCache>
            </c:numRef>
          </c:cat>
          <c:val>
            <c:numRef>
              <c:f>'Gráfico 43'!$C$3:$C$30</c:f>
              <c:numCache>
                <c:formatCode>0.00</c:formatCode>
                <c:ptCount val="28"/>
                <c:pt idx="0">
                  <c:v>19.452449080996324</c:v>
                </c:pt>
                <c:pt idx="1">
                  <c:v>11.741525317027746</c:v>
                </c:pt>
                <c:pt idx="2">
                  <c:v>6.2605998714320155</c:v>
                </c:pt>
                <c:pt idx="3">
                  <c:v>3.9218811186823022</c:v>
                </c:pt>
                <c:pt idx="4">
                  <c:v>1.4131498987917324</c:v>
                </c:pt>
                <c:pt idx="5">
                  <c:v>3.0663252445428668E-2</c:v>
                </c:pt>
                <c:pt idx="6">
                  <c:v>-2.7598461796852991</c:v>
                </c:pt>
                <c:pt idx="7">
                  <c:v>0.41561435745607334</c:v>
                </c:pt>
                <c:pt idx="8">
                  <c:v>3.3927294754361181</c:v>
                </c:pt>
                <c:pt idx="9">
                  <c:v>8.472960570673461</c:v>
                </c:pt>
                <c:pt idx="10">
                  <c:v>14.969475055544933</c:v>
                </c:pt>
                <c:pt idx="11">
                  <c:v>16.300231363155284</c:v>
                </c:pt>
                <c:pt idx="12">
                  <c:v>19.172638413830299</c:v>
                </c:pt>
                <c:pt idx="13">
                  <c:v>21.098251286614044</c:v>
                </c:pt>
                <c:pt idx="14">
                  <c:v>19.781518097408469</c:v>
                </c:pt>
                <c:pt idx="15">
                  <c:v>18.651857897970281</c:v>
                </c:pt>
                <c:pt idx="16">
                  <c:v>18.69138088611486</c:v>
                </c:pt>
                <c:pt idx="17">
                  <c:v>16.065341016908398</c:v>
                </c:pt>
                <c:pt idx="18">
                  <c:v>14.36071653227291</c:v>
                </c:pt>
                <c:pt idx="19">
                  <c:v>13.399563178480456</c:v>
                </c:pt>
                <c:pt idx="20">
                  <c:v>12.075405478319489</c:v>
                </c:pt>
                <c:pt idx="21">
                  <c:v>10.361285986188573</c:v>
                </c:pt>
                <c:pt idx="22">
                  <c:v>9.7775960675627438</c:v>
                </c:pt>
                <c:pt idx="23">
                  <c:v>9.4653112624233806</c:v>
                </c:pt>
                <c:pt idx="24">
                  <c:v>8.2145792899637637</c:v>
                </c:pt>
                <c:pt idx="25">
                  <c:v>8.0750301073523989</c:v>
                </c:pt>
                <c:pt idx="26">
                  <c:v>8.2038203552641917</c:v>
                </c:pt>
                <c:pt idx="27">
                  <c:v>8.0139961993025199</c:v>
                </c:pt>
              </c:numCache>
            </c:numRef>
          </c:val>
          <c:smooth val="0"/>
        </c:ser>
        <c:dLbls>
          <c:showLegendKey val="0"/>
          <c:showVal val="0"/>
          <c:showCatName val="0"/>
          <c:showSerName val="0"/>
          <c:showPercent val="0"/>
          <c:showBubbleSize val="0"/>
        </c:dLbls>
        <c:marker val="1"/>
        <c:smooth val="0"/>
        <c:axId val="238529024"/>
        <c:axId val="233314496"/>
      </c:lineChart>
      <c:dateAx>
        <c:axId val="238528000"/>
        <c:scaling>
          <c:orientation val="minMax"/>
          <c:min val="40057"/>
        </c:scaling>
        <c:delete val="0"/>
        <c:axPos val="b"/>
        <c:numFmt formatCode="mmm\-yy" sourceLinked="1"/>
        <c:majorTickMark val="in"/>
        <c:minorTickMark val="none"/>
        <c:tickLblPos val="low"/>
        <c:spPr>
          <a:ln>
            <a:solidFill>
              <a:schemeClr val="tx1"/>
            </a:solidFill>
          </a:ln>
        </c:spPr>
        <c:crossAx val="233313920"/>
        <c:crosses val="autoZero"/>
        <c:auto val="1"/>
        <c:lblOffset val="100"/>
        <c:baseTimeUnit val="months"/>
        <c:majorUnit val="3"/>
        <c:majorTimeUnit val="months"/>
      </c:dateAx>
      <c:valAx>
        <c:axId val="233313920"/>
        <c:scaling>
          <c:orientation val="minMax"/>
        </c:scaling>
        <c:delete val="0"/>
        <c:axPos val="l"/>
        <c:title>
          <c:tx>
            <c:rich>
              <a:bodyPr rot="0" vert="horz"/>
              <a:lstStyle/>
              <a:p>
                <a:pPr>
                  <a:defRPr/>
                </a:pPr>
                <a:r>
                  <a:rPr lang="es-CO"/>
                  <a:t>(porcentaje  del balance de respuestas)</a:t>
                </a:r>
              </a:p>
            </c:rich>
          </c:tx>
          <c:layout>
            <c:manualLayout>
              <c:xMode val="edge"/>
              <c:yMode val="edge"/>
              <c:x val="9.1271350623744456E-3"/>
              <c:y val="6.3860421694547837E-4"/>
            </c:manualLayout>
          </c:layout>
          <c:overlay val="0"/>
        </c:title>
        <c:numFmt formatCode="0.00" sourceLinked="1"/>
        <c:majorTickMark val="in"/>
        <c:minorTickMark val="none"/>
        <c:tickLblPos val="nextTo"/>
        <c:spPr>
          <a:ln>
            <a:solidFill>
              <a:schemeClr val="tx1"/>
            </a:solidFill>
          </a:ln>
        </c:spPr>
        <c:crossAx val="238528000"/>
        <c:crosses val="autoZero"/>
        <c:crossBetween val="between"/>
      </c:valAx>
      <c:valAx>
        <c:axId val="233314496"/>
        <c:scaling>
          <c:orientation val="minMax"/>
        </c:scaling>
        <c:delete val="0"/>
        <c:axPos val="r"/>
        <c:title>
          <c:tx>
            <c:rich>
              <a:bodyPr rot="0" vert="horz"/>
              <a:lstStyle/>
              <a:p>
                <a:pPr>
                  <a:defRPr/>
                </a:pPr>
                <a:r>
                  <a:rPr lang="es-CO"/>
                  <a:t>(pocentaje)</a:t>
                </a:r>
              </a:p>
            </c:rich>
          </c:tx>
          <c:layout>
            <c:manualLayout>
              <c:xMode val="edge"/>
              <c:yMode val="edge"/>
              <c:x val="0.84915127525660639"/>
              <c:y val="2.8268564253530346E-2"/>
            </c:manualLayout>
          </c:layout>
          <c:overlay val="0"/>
        </c:title>
        <c:numFmt formatCode="0.00" sourceLinked="1"/>
        <c:majorTickMark val="in"/>
        <c:minorTickMark val="none"/>
        <c:tickLblPos val="nextTo"/>
        <c:crossAx val="238529024"/>
        <c:crosses val="max"/>
        <c:crossBetween val="between"/>
      </c:valAx>
      <c:dateAx>
        <c:axId val="238529024"/>
        <c:scaling>
          <c:orientation val="minMax"/>
        </c:scaling>
        <c:delete val="1"/>
        <c:axPos val="b"/>
        <c:numFmt formatCode="mmm\-yy" sourceLinked="1"/>
        <c:majorTickMark val="out"/>
        <c:minorTickMark val="none"/>
        <c:tickLblPos val="nextTo"/>
        <c:crossAx val="233314496"/>
        <c:crosses val="autoZero"/>
        <c:auto val="1"/>
        <c:lblOffset val="100"/>
        <c:baseTimeUnit val="months"/>
        <c:majorUnit val="1"/>
        <c:minorUnit val="1"/>
      </c:dateAx>
      <c:spPr>
        <a:noFill/>
      </c:spPr>
    </c:plotArea>
    <c:legend>
      <c:legendPos val="b"/>
      <c:layout/>
      <c:overlay val="0"/>
      <c:txPr>
        <a:bodyPr/>
        <a:lstStyle/>
        <a:p>
          <a:pPr>
            <a:defRPr sz="1050"/>
          </a:pPr>
          <a:endParaRPr lang="es-CO"/>
        </a:p>
      </c:txPr>
    </c:legend>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11602597236304"/>
          <c:y val="9.2284211379018224E-2"/>
          <c:w val="0.83869952656459212"/>
          <c:h val="0.68736494404848303"/>
        </c:manualLayout>
      </c:layout>
      <c:lineChart>
        <c:grouping val="standard"/>
        <c:varyColors val="0"/>
        <c:ser>
          <c:idx val="2"/>
          <c:order val="0"/>
          <c:tx>
            <c:strRef>
              <c:f>'Gráfico 44'!$H$3</c:f>
              <c:strCache>
                <c:ptCount val="1"/>
                <c:pt idx="0">
                  <c:v>Total</c:v>
                </c:pt>
              </c:strCache>
            </c:strRef>
          </c:tx>
          <c:marker>
            <c:symbol val="none"/>
          </c:marker>
          <c:dLbls>
            <c:dLbl>
              <c:idx val="47"/>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numRef>
              <c:f>'Gráfico 44'!$A$4:$A$51</c:f>
              <c:numCache>
                <c:formatCode>mmm\-yy</c:formatCode>
                <c:ptCount val="48"/>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numCache>
            </c:numRef>
          </c:cat>
          <c:val>
            <c:numRef>
              <c:f>'Gráfico 44'!$H$4:$H$51</c:f>
              <c:numCache>
                <c:formatCode>_(* #,##0.0_);_(* \(#,##0.0\);_(* "-"??_);_(@_)</c:formatCode>
                <c:ptCount val="48"/>
                <c:pt idx="0">
                  <c:v>48.296763498117244</c:v>
                </c:pt>
                <c:pt idx="1">
                  <c:v>47.146881939060698</c:v>
                </c:pt>
                <c:pt idx="2">
                  <c:v>47.7738854880809</c:v>
                </c:pt>
                <c:pt idx="3">
                  <c:v>48.717674977295218</c:v>
                </c:pt>
                <c:pt idx="4">
                  <c:v>48.73292344220414</c:v>
                </c:pt>
                <c:pt idx="5">
                  <c:v>49.552859958937738</c:v>
                </c:pt>
                <c:pt idx="6">
                  <c:v>47.847427235410905</c:v>
                </c:pt>
                <c:pt idx="7">
                  <c:v>48.37207028995897</c:v>
                </c:pt>
                <c:pt idx="8">
                  <c:v>49.130750454468817</c:v>
                </c:pt>
                <c:pt idx="9">
                  <c:v>48.867245986581842</c:v>
                </c:pt>
                <c:pt idx="10">
                  <c:v>48.807068048977705</c:v>
                </c:pt>
                <c:pt idx="11">
                  <c:v>49.487421527320421</c:v>
                </c:pt>
                <c:pt idx="12">
                  <c:v>47.974786709321741</c:v>
                </c:pt>
                <c:pt idx="13">
                  <c:v>48.924308823539604</c:v>
                </c:pt>
                <c:pt idx="14">
                  <c:v>48.207965897106952</c:v>
                </c:pt>
                <c:pt idx="15">
                  <c:v>50.638624478182784</c:v>
                </c:pt>
                <c:pt idx="16">
                  <c:v>50.811284310731466</c:v>
                </c:pt>
                <c:pt idx="17">
                  <c:v>52.60098323143626</c:v>
                </c:pt>
                <c:pt idx="18">
                  <c:v>50.109493945322981</c:v>
                </c:pt>
                <c:pt idx="19">
                  <c:v>50.533837409536076</c:v>
                </c:pt>
                <c:pt idx="20">
                  <c:v>50.251718507577216</c:v>
                </c:pt>
                <c:pt idx="21">
                  <c:v>50.911543835982918</c:v>
                </c:pt>
                <c:pt idx="22">
                  <c:v>50.299726470650228</c:v>
                </c:pt>
                <c:pt idx="23">
                  <c:v>49.669196692553633</c:v>
                </c:pt>
                <c:pt idx="24">
                  <c:v>48.555044051538232</c:v>
                </c:pt>
                <c:pt idx="25">
                  <c:v>48.343767366307119</c:v>
                </c:pt>
                <c:pt idx="26">
                  <c:v>48.721375097831093</c:v>
                </c:pt>
                <c:pt idx="27">
                  <c:v>47.879419587070785</c:v>
                </c:pt>
                <c:pt idx="28">
                  <c:v>50.113476257860782</c:v>
                </c:pt>
                <c:pt idx="29">
                  <c:v>51.008378014010546</c:v>
                </c:pt>
                <c:pt idx="30">
                  <c:v>50.507848420946509</c:v>
                </c:pt>
                <c:pt idx="31">
                  <c:v>50.237769785181364</c:v>
                </c:pt>
                <c:pt idx="32">
                  <c:v>50.866411288089566</c:v>
                </c:pt>
                <c:pt idx="33">
                  <c:v>50.37474746680558</c:v>
                </c:pt>
                <c:pt idx="34">
                  <c:v>50.64958011136217</c:v>
                </c:pt>
                <c:pt idx="35">
                  <c:v>51.388566317479615</c:v>
                </c:pt>
                <c:pt idx="36">
                  <c:v>50.754320305066749</c:v>
                </c:pt>
                <c:pt idx="37">
                  <c:v>50.946871554931917</c:v>
                </c:pt>
                <c:pt idx="38">
                  <c:v>51.051948033619411</c:v>
                </c:pt>
                <c:pt idx="39">
                  <c:v>51.10173671626562</c:v>
                </c:pt>
                <c:pt idx="40">
                  <c:v>52.153915799356319</c:v>
                </c:pt>
                <c:pt idx="41">
                  <c:v>50.480349588038628</c:v>
                </c:pt>
                <c:pt idx="42">
                  <c:v>51.440270305236069</c:v>
                </c:pt>
                <c:pt idx="43">
                  <c:v>52.050569648092548</c:v>
                </c:pt>
                <c:pt idx="44">
                  <c:v>51.660220437823426</c:v>
                </c:pt>
                <c:pt idx="45">
                  <c:v>51.920394896348775</c:v>
                </c:pt>
                <c:pt idx="46">
                  <c:v>51.86668967274656</c:v>
                </c:pt>
                <c:pt idx="47">
                  <c:v>51.757274870976879</c:v>
                </c:pt>
              </c:numCache>
            </c:numRef>
          </c:val>
          <c:smooth val="0"/>
        </c:ser>
        <c:ser>
          <c:idx val="0"/>
          <c:order val="1"/>
          <c:tx>
            <c:strRef>
              <c:f>'Gráfico 44'!$D$3</c:f>
              <c:strCache>
                <c:ptCount val="1"/>
                <c:pt idx="0">
                  <c:v>Total VIS</c:v>
                </c:pt>
              </c:strCache>
            </c:strRef>
          </c:tx>
          <c:spPr>
            <a:ln w="25400">
              <a:solidFill>
                <a:srgbClr val="B22C1B"/>
              </a:solidFill>
            </a:ln>
          </c:spPr>
          <c:marker>
            <c:symbol val="none"/>
          </c:marker>
          <c:dLbls>
            <c:dLbl>
              <c:idx val="47"/>
              <c:layout>
                <c:manualLayout>
                  <c:x val="-1.8042399639152007E-3"/>
                  <c:y val="3.3333377077922064E-3"/>
                </c:manualLayout>
              </c:layout>
              <c:numFmt formatCode="#,##0.0" sourceLinked="0"/>
              <c:spPr/>
              <c:txPr>
                <a:bodyPr/>
                <a:lstStyle/>
                <a:p>
                  <a:pPr>
                    <a:defRPr/>
                  </a:pPr>
                  <a:endParaRPr lang="es-CO"/>
                </a:p>
              </c:txPr>
              <c:showLegendKey val="0"/>
              <c:showVal val="1"/>
              <c:showCatName val="0"/>
              <c:showSerName val="0"/>
              <c:showPercent val="0"/>
              <c:showBubbleSize val="0"/>
            </c:dLbl>
            <c:showLegendKey val="0"/>
            <c:showVal val="0"/>
            <c:showCatName val="0"/>
            <c:showSerName val="0"/>
            <c:showPercent val="0"/>
            <c:showBubbleSize val="0"/>
          </c:dLbls>
          <c:cat>
            <c:numRef>
              <c:f>'Gráfico 44'!$A$4:$A$51</c:f>
              <c:numCache>
                <c:formatCode>mmm\-yy</c:formatCode>
                <c:ptCount val="48"/>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numCache>
            </c:numRef>
          </c:cat>
          <c:val>
            <c:numRef>
              <c:f>'Gráfico 44'!$D$4:$D$51</c:f>
              <c:numCache>
                <c:formatCode>_(* #,##0.0_);_(* \(#,##0.0\);_(* "-"??_);_(@_)</c:formatCode>
                <c:ptCount val="48"/>
                <c:pt idx="0">
                  <c:v>52.115189416373653</c:v>
                </c:pt>
                <c:pt idx="1">
                  <c:v>52.02221834156051</c:v>
                </c:pt>
                <c:pt idx="2">
                  <c:v>52.663683727507959</c:v>
                </c:pt>
                <c:pt idx="3">
                  <c:v>53.622960323487611</c:v>
                </c:pt>
                <c:pt idx="4">
                  <c:v>54.486493976150783</c:v>
                </c:pt>
                <c:pt idx="5">
                  <c:v>55.859788480812036</c:v>
                </c:pt>
                <c:pt idx="6">
                  <c:v>55.298400802557332</c:v>
                </c:pt>
                <c:pt idx="7">
                  <c:v>55.687265644478487</c:v>
                </c:pt>
                <c:pt idx="8">
                  <c:v>56.433668251758704</c:v>
                </c:pt>
                <c:pt idx="9">
                  <c:v>57.600394137231859</c:v>
                </c:pt>
                <c:pt idx="10">
                  <c:v>58.608183627129641</c:v>
                </c:pt>
                <c:pt idx="11">
                  <c:v>58.792722800129397</c:v>
                </c:pt>
                <c:pt idx="12">
                  <c:v>56.301275453259478</c:v>
                </c:pt>
                <c:pt idx="13">
                  <c:v>56.543721752683496</c:v>
                </c:pt>
                <c:pt idx="14">
                  <c:v>57.118808111718202</c:v>
                </c:pt>
                <c:pt idx="15">
                  <c:v>58.121033769283272</c:v>
                </c:pt>
                <c:pt idx="16">
                  <c:v>58.570635926338376</c:v>
                </c:pt>
                <c:pt idx="17">
                  <c:v>58.549135994757975</c:v>
                </c:pt>
                <c:pt idx="18">
                  <c:v>58.328227484091023</c:v>
                </c:pt>
                <c:pt idx="19">
                  <c:v>59.206134911553306</c:v>
                </c:pt>
                <c:pt idx="20">
                  <c:v>59.62837581779916</c:v>
                </c:pt>
                <c:pt idx="21">
                  <c:v>59.319647611816769</c:v>
                </c:pt>
                <c:pt idx="22">
                  <c:v>59.825485089104347</c:v>
                </c:pt>
                <c:pt idx="23">
                  <c:v>57.787331693544665</c:v>
                </c:pt>
                <c:pt idx="24">
                  <c:v>55.838953049498294</c:v>
                </c:pt>
                <c:pt idx="25">
                  <c:v>55.535217615122647</c:v>
                </c:pt>
                <c:pt idx="26">
                  <c:v>57.239279796851946</c:v>
                </c:pt>
                <c:pt idx="27">
                  <c:v>57.457479675490305</c:v>
                </c:pt>
                <c:pt idx="28">
                  <c:v>56.503831944714925</c:v>
                </c:pt>
                <c:pt idx="29">
                  <c:v>55.575278585122035</c:v>
                </c:pt>
                <c:pt idx="30">
                  <c:v>56.711919349980477</c:v>
                </c:pt>
                <c:pt idx="31">
                  <c:v>56.282857123190269</c:v>
                </c:pt>
                <c:pt idx="32">
                  <c:v>57.325773576898811</c:v>
                </c:pt>
                <c:pt idx="33">
                  <c:v>57.629015552396382</c:v>
                </c:pt>
                <c:pt idx="34">
                  <c:v>58.318226492747414</c:v>
                </c:pt>
                <c:pt idx="35">
                  <c:v>58.609775380045583</c:v>
                </c:pt>
                <c:pt idx="36">
                  <c:v>57.52646483798749</c:v>
                </c:pt>
                <c:pt idx="37">
                  <c:v>57.851596417854246</c:v>
                </c:pt>
                <c:pt idx="38">
                  <c:v>58.636608035965487</c:v>
                </c:pt>
                <c:pt idx="39">
                  <c:v>58.5084786084577</c:v>
                </c:pt>
                <c:pt idx="40">
                  <c:v>59.928893062067466</c:v>
                </c:pt>
                <c:pt idx="41">
                  <c:v>59.602225115425966</c:v>
                </c:pt>
                <c:pt idx="42">
                  <c:v>59.70090172608117</c:v>
                </c:pt>
                <c:pt idx="43">
                  <c:v>59.756149926211734</c:v>
                </c:pt>
                <c:pt idx="44">
                  <c:v>59.766103465856482</c:v>
                </c:pt>
                <c:pt idx="45">
                  <c:v>59.912351950805977</c:v>
                </c:pt>
                <c:pt idx="46">
                  <c:v>59.120417843259723</c:v>
                </c:pt>
                <c:pt idx="47">
                  <c:v>59.988568891835968</c:v>
                </c:pt>
              </c:numCache>
            </c:numRef>
          </c:val>
          <c:smooth val="0"/>
        </c:ser>
        <c:ser>
          <c:idx val="1"/>
          <c:order val="2"/>
          <c:tx>
            <c:strRef>
              <c:f>'Gráfico 44'!$B$3</c:f>
              <c:strCache>
                <c:ptCount val="1"/>
                <c:pt idx="0">
                  <c:v>Nueva (VIS)</c:v>
                </c:pt>
              </c:strCache>
            </c:strRef>
          </c:tx>
          <c:spPr>
            <a:ln w="22225" cmpd="sng">
              <a:solidFill>
                <a:srgbClr val="FFC000"/>
              </a:solidFill>
              <a:prstDash val="solid"/>
            </a:ln>
          </c:spPr>
          <c:marker>
            <c:symbol val="none"/>
          </c:marker>
          <c:dLbls>
            <c:dLbl>
              <c:idx val="47"/>
              <c:layout>
                <c:manualLayout>
                  <c:x val="-5.4127198917456026E-3"/>
                  <c:y val="-3.6666714785715003E-2"/>
                </c:manualLayout>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numRef>
              <c:f>'Gráfico 44'!$A$4:$A$51</c:f>
              <c:numCache>
                <c:formatCode>mmm\-yy</c:formatCode>
                <c:ptCount val="48"/>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numCache>
            </c:numRef>
          </c:cat>
          <c:val>
            <c:numRef>
              <c:f>'Gráfico 44'!$B$4:$B$51</c:f>
              <c:numCache>
                <c:formatCode>_(* #,##0.0_);_(* \(#,##0.0\);_(* "-"??_);_(@_)</c:formatCode>
                <c:ptCount val="48"/>
                <c:pt idx="0">
                  <c:v>51.712666138784073</c:v>
                </c:pt>
                <c:pt idx="1">
                  <c:v>51.731252907057154</c:v>
                </c:pt>
                <c:pt idx="2">
                  <c:v>52.145971265962288</c:v>
                </c:pt>
                <c:pt idx="3">
                  <c:v>53.452978714745846</c:v>
                </c:pt>
                <c:pt idx="4">
                  <c:v>54.550571659921069</c:v>
                </c:pt>
                <c:pt idx="5">
                  <c:v>56.19470584515831</c:v>
                </c:pt>
                <c:pt idx="6">
                  <c:v>54.846372990590368</c:v>
                </c:pt>
                <c:pt idx="7">
                  <c:v>55.681256712009016</c:v>
                </c:pt>
                <c:pt idx="8">
                  <c:v>56.397260610300606</c:v>
                </c:pt>
                <c:pt idx="9">
                  <c:v>57.403883401103428</c:v>
                </c:pt>
                <c:pt idx="10">
                  <c:v>58.861456538639132</c:v>
                </c:pt>
                <c:pt idx="11">
                  <c:v>58.656422231927493</c:v>
                </c:pt>
                <c:pt idx="12">
                  <c:v>55.334900602131768</c:v>
                </c:pt>
                <c:pt idx="13">
                  <c:v>56.53489283898567</c:v>
                </c:pt>
                <c:pt idx="14">
                  <c:v>56.504561957390507</c:v>
                </c:pt>
                <c:pt idx="15">
                  <c:v>56.931561543350796</c:v>
                </c:pt>
                <c:pt idx="16">
                  <c:v>58.826142056186328</c:v>
                </c:pt>
                <c:pt idx="17">
                  <c:v>57.825433691881592</c:v>
                </c:pt>
                <c:pt idx="18">
                  <c:v>57.654454463844218</c:v>
                </c:pt>
                <c:pt idx="19">
                  <c:v>58.2495366725812</c:v>
                </c:pt>
                <c:pt idx="20">
                  <c:v>58.852795666706392</c:v>
                </c:pt>
                <c:pt idx="21">
                  <c:v>58.178033082357771</c:v>
                </c:pt>
                <c:pt idx="22">
                  <c:v>58.721243613911746</c:v>
                </c:pt>
                <c:pt idx="23">
                  <c:v>56.452548464043076</c:v>
                </c:pt>
                <c:pt idx="24">
                  <c:v>54.659387279941804</c:v>
                </c:pt>
                <c:pt idx="25">
                  <c:v>53.513206451620455</c:v>
                </c:pt>
                <c:pt idx="26">
                  <c:v>56.40170290778785</c:v>
                </c:pt>
                <c:pt idx="27">
                  <c:v>56.743832236487343</c:v>
                </c:pt>
                <c:pt idx="28">
                  <c:v>56.137640768363241</c:v>
                </c:pt>
                <c:pt idx="29">
                  <c:v>56.904926601375102</c:v>
                </c:pt>
                <c:pt idx="30">
                  <c:v>55.591395028498461</c:v>
                </c:pt>
                <c:pt idx="31">
                  <c:v>55.87333927277556</c:v>
                </c:pt>
                <c:pt idx="32">
                  <c:v>57.446055988239394</c:v>
                </c:pt>
                <c:pt idx="33">
                  <c:v>58.018233693205723</c:v>
                </c:pt>
                <c:pt idx="34">
                  <c:v>59.215875365691318</c:v>
                </c:pt>
                <c:pt idx="35">
                  <c:v>58.823269111992346</c:v>
                </c:pt>
                <c:pt idx="36">
                  <c:v>57.975879424958187</c:v>
                </c:pt>
                <c:pt idx="37">
                  <c:v>57.89083675086831</c:v>
                </c:pt>
                <c:pt idx="38">
                  <c:v>59.368024729001867</c:v>
                </c:pt>
                <c:pt idx="39">
                  <c:v>59.279586049519551</c:v>
                </c:pt>
                <c:pt idx="40">
                  <c:v>60.062672709617949</c:v>
                </c:pt>
                <c:pt idx="41">
                  <c:v>60.891535096187646</c:v>
                </c:pt>
                <c:pt idx="42">
                  <c:v>61.053339087941715</c:v>
                </c:pt>
                <c:pt idx="43">
                  <c:v>60.676350257878433</c:v>
                </c:pt>
                <c:pt idx="44">
                  <c:v>60.752396617756666</c:v>
                </c:pt>
                <c:pt idx="45">
                  <c:v>60.998644282250801</c:v>
                </c:pt>
                <c:pt idx="46">
                  <c:v>59.828375132839028</c:v>
                </c:pt>
                <c:pt idx="47">
                  <c:v>61.46326599270602</c:v>
                </c:pt>
              </c:numCache>
            </c:numRef>
          </c:val>
          <c:smooth val="0"/>
        </c:ser>
        <c:ser>
          <c:idx val="3"/>
          <c:order val="3"/>
          <c:tx>
            <c:strRef>
              <c:f>'Gráfico 44'!$C$3</c:f>
              <c:strCache>
                <c:ptCount val="1"/>
                <c:pt idx="0">
                  <c:v>Usada (VIS)</c:v>
                </c:pt>
              </c:strCache>
            </c:strRef>
          </c:tx>
          <c:spPr>
            <a:ln w="22225">
              <a:solidFill>
                <a:srgbClr val="8E9295"/>
              </a:solidFill>
              <a:prstDash val="solid"/>
            </a:ln>
          </c:spPr>
          <c:marker>
            <c:symbol val="none"/>
          </c:marker>
          <c:dLbls>
            <c:dLbl>
              <c:idx val="47"/>
              <c:layout>
                <c:manualLayout>
                  <c:x val="-7.2169598556608029E-3"/>
                  <c:y val="4.7227621033623407E-2"/>
                </c:manualLayout>
              </c:layout>
              <c:numFmt formatCode="#,##0.0" sourceLinked="0"/>
              <c:spPr/>
              <c:txPr>
                <a:bodyPr/>
                <a:lstStyle/>
                <a:p>
                  <a:pPr>
                    <a:defRPr/>
                  </a:pPr>
                  <a:endParaRPr lang="es-CO"/>
                </a:p>
              </c:txPr>
              <c:showLegendKey val="0"/>
              <c:showVal val="1"/>
              <c:showCatName val="0"/>
              <c:showSerName val="0"/>
              <c:showPercent val="0"/>
              <c:showBubbleSize val="0"/>
            </c:dLbl>
            <c:showLegendKey val="0"/>
            <c:showVal val="0"/>
            <c:showCatName val="0"/>
            <c:showSerName val="0"/>
            <c:showPercent val="0"/>
            <c:showBubbleSize val="0"/>
          </c:dLbls>
          <c:cat>
            <c:numRef>
              <c:f>'Gráfico 44'!$A$4:$A$51</c:f>
              <c:numCache>
                <c:formatCode>mmm\-yy</c:formatCode>
                <c:ptCount val="48"/>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numCache>
            </c:numRef>
          </c:cat>
          <c:val>
            <c:numRef>
              <c:f>'Gráfico 44'!$C$4:$C$51</c:f>
              <c:numCache>
                <c:formatCode>_(* #,##0.0_);_(* \(#,##0.0\);_(* "-"??_);_(@_)</c:formatCode>
                <c:ptCount val="48"/>
                <c:pt idx="0">
                  <c:v>54.35223693868614</c:v>
                </c:pt>
                <c:pt idx="1">
                  <c:v>53.262572292068569</c:v>
                </c:pt>
                <c:pt idx="2">
                  <c:v>55.056741147504752</c:v>
                </c:pt>
                <c:pt idx="3">
                  <c:v>54.211925478099843</c:v>
                </c:pt>
                <c:pt idx="4">
                  <c:v>54.302422174146635</c:v>
                </c:pt>
                <c:pt idx="5">
                  <c:v>55.034308971102639</c:v>
                </c:pt>
                <c:pt idx="6">
                  <c:v>56.229887060756042</c:v>
                </c:pt>
                <c:pt idx="7">
                  <c:v>55.698022487584694</c:v>
                </c:pt>
                <c:pt idx="8">
                  <c:v>56.510387351482485</c:v>
                </c:pt>
                <c:pt idx="9">
                  <c:v>57.947050143839959</c:v>
                </c:pt>
                <c:pt idx="10">
                  <c:v>57.895552505560801</c:v>
                </c:pt>
                <c:pt idx="11">
                  <c:v>59.145944045981089</c:v>
                </c:pt>
                <c:pt idx="12">
                  <c:v>58.017224526707579</c:v>
                </c:pt>
                <c:pt idx="13">
                  <c:v>56.551882748661839</c:v>
                </c:pt>
                <c:pt idx="14">
                  <c:v>57.706024170716418</c:v>
                </c:pt>
                <c:pt idx="15">
                  <c:v>59.389217544931014</c:v>
                </c:pt>
                <c:pt idx="16">
                  <c:v>58.242185364920182</c:v>
                </c:pt>
                <c:pt idx="17">
                  <c:v>59.735587133425284</c:v>
                </c:pt>
                <c:pt idx="18">
                  <c:v>59.45928604153535</c:v>
                </c:pt>
                <c:pt idx="19">
                  <c:v>60.593544003645995</c:v>
                </c:pt>
                <c:pt idx="20">
                  <c:v>61.078004168653898</c:v>
                </c:pt>
                <c:pt idx="21">
                  <c:v>61.312845545552577</c:v>
                </c:pt>
                <c:pt idx="22">
                  <c:v>61.725454154744227</c:v>
                </c:pt>
                <c:pt idx="23">
                  <c:v>60.50524881956251</c:v>
                </c:pt>
                <c:pt idx="24">
                  <c:v>58.476354008044417</c:v>
                </c:pt>
                <c:pt idx="25">
                  <c:v>59.282845984720176</c:v>
                </c:pt>
                <c:pt idx="26">
                  <c:v>58.872313962004284</c:v>
                </c:pt>
                <c:pt idx="27">
                  <c:v>58.916684220929838</c:v>
                </c:pt>
                <c:pt idx="28">
                  <c:v>57.437482064201248</c:v>
                </c:pt>
                <c:pt idx="29">
                  <c:v>53.499326708196662</c:v>
                </c:pt>
                <c:pt idx="30">
                  <c:v>58.013998582634819</c:v>
                </c:pt>
                <c:pt idx="31">
                  <c:v>56.679080769448056</c:v>
                </c:pt>
                <c:pt idx="32">
                  <c:v>57.201319164929807</c:v>
                </c:pt>
                <c:pt idx="33">
                  <c:v>57.224711154143449</c:v>
                </c:pt>
                <c:pt idx="34">
                  <c:v>57.486950957765593</c:v>
                </c:pt>
                <c:pt idx="35">
                  <c:v>58.36373705217671</c:v>
                </c:pt>
                <c:pt idx="36">
                  <c:v>57.186444203172357</c:v>
                </c:pt>
                <c:pt idx="37">
                  <c:v>57.820786579781</c:v>
                </c:pt>
                <c:pt idx="38">
                  <c:v>57.909279598104177</c:v>
                </c:pt>
                <c:pt idx="39">
                  <c:v>57.651625651625082</c:v>
                </c:pt>
                <c:pt idx="40">
                  <c:v>59.781435014514258</c:v>
                </c:pt>
                <c:pt idx="41">
                  <c:v>58.312899033480861</c:v>
                </c:pt>
                <c:pt idx="42">
                  <c:v>58.61797209518074</c:v>
                </c:pt>
                <c:pt idx="43">
                  <c:v>58.917659975662261</c:v>
                </c:pt>
                <c:pt idx="44">
                  <c:v>59.007995428465854</c:v>
                </c:pt>
                <c:pt idx="45">
                  <c:v>59.086160108771303</c:v>
                </c:pt>
                <c:pt idx="46">
                  <c:v>58.509820849293625</c:v>
                </c:pt>
                <c:pt idx="47">
                  <c:v>58.681521636654352</c:v>
                </c:pt>
              </c:numCache>
            </c:numRef>
          </c:val>
          <c:smooth val="0"/>
        </c:ser>
        <c:ser>
          <c:idx val="5"/>
          <c:order val="4"/>
          <c:tx>
            <c:v>Máximo VIS</c:v>
          </c:tx>
          <c:spPr>
            <a:ln w="19050">
              <a:solidFill>
                <a:srgbClr val="B22C1B">
                  <a:alpha val="30000"/>
                </a:srgbClr>
              </a:solidFill>
              <a:prstDash val="sysDot"/>
            </a:ln>
          </c:spPr>
          <c:marker>
            <c:symbol val="none"/>
          </c:marker>
          <c:cat>
            <c:numRef>
              <c:f>'Gráfico 44'!$A$4:$A$51</c:f>
              <c:numCache>
                <c:formatCode>mmm\-yy</c:formatCode>
                <c:ptCount val="48"/>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numCache>
            </c:numRef>
          </c:cat>
          <c:val>
            <c:numRef>
              <c:f>'Gráfico 44'!$J$4:$J$51</c:f>
              <c:numCache>
                <c:formatCode>_(* #,##0.0_);_(* \(#,##0.0\);_(* "-"??_);_(@_)</c:formatCode>
                <c:ptCount val="48"/>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pt idx="29">
                  <c:v>80</c:v>
                </c:pt>
                <c:pt idx="30">
                  <c:v>80</c:v>
                </c:pt>
                <c:pt idx="31">
                  <c:v>80</c:v>
                </c:pt>
                <c:pt idx="32">
                  <c:v>80</c:v>
                </c:pt>
                <c:pt idx="33">
                  <c:v>80</c:v>
                </c:pt>
                <c:pt idx="34">
                  <c:v>80</c:v>
                </c:pt>
                <c:pt idx="35">
                  <c:v>80</c:v>
                </c:pt>
                <c:pt idx="36">
                  <c:v>80</c:v>
                </c:pt>
                <c:pt idx="37">
                  <c:v>80</c:v>
                </c:pt>
                <c:pt idx="38">
                  <c:v>80</c:v>
                </c:pt>
                <c:pt idx="39">
                  <c:v>80</c:v>
                </c:pt>
                <c:pt idx="40">
                  <c:v>80</c:v>
                </c:pt>
                <c:pt idx="41">
                  <c:v>80</c:v>
                </c:pt>
                <c:pt idx="42">
                  <c:v>80</c:v>
                </c:pt>
                <c:pt idx="43">
                  <c:v>80</c:v>
                </c:pt>
                <c:pt idx="44">
                  <c:v>80</c:v>
                </c:pt>
                <c:pt idx="45">
                  <c:v>80</c:v>
                </c:pt>
                <c:pt idx="46">
                  <c:v>80</c:v>
                </c:pt>
                <c:pt idx="47">
                  <c:v>80</c:v>
                </c:pt>
              </c:numCache>
            </c:numRef>
          </c:val>
          <c:smooth val="0"/>
        </c:ser>
        <c:dLbls>
          <c:showLegendKey val="0"/>
          <c:showVal val="0"/>
          <c:showCatName val="0"/>
          <c:showSerName val="0"/>
          <c:showPercent val="0"/>
          <c:showBubbleSize val="0"/>
        </c:dLbls>
        <c:marker val="1"/>
        <c:smooth val="0"/>
        <c:axId val="238599680"/>
        <c:axId val="238168896"/>
      </c:lineChart>
      <c:dateAx>
        <c:axId val="238599680"/>
        <c:scaling>
          <c:orientation val="minMax"/>
          <c:min val="38322"/>
        </c:scaling>
        <c:delete val="0"/>
        <c:axPos val="b"/>
        <c:numFmt formatCode="mmm\-yy" sourceLinked="0"/>
        <c:majorTickMark val="none"/>
        <c:minorTickMark val="none"/>
        <c:tickLblPos val="nextTo"/>
        <c:crossAx val="238168896"/>
        <c:crosses val="autoZero"/>
        <c:auto val="1"/>
        <c:lblOffset val="100"/>
        <c:baseTimeUnit val="days"/>
        <c:majorUnit val="12"/>
        <c:majorTimeUnit val="months"/>
      </c:dateAx>
      <c:valAx>
        <c:axId val="238168896"/>
        <c:scaling>
          <c:orientation val="minMax"/>
          <c:max val="85"/>
          <c:min val="40"/>
        </c:scaling>
        <c:delete val="0"/>
        <c:axPos val="l"/>
        <c:title>
          <c:tx>
            <c:rich>
              <a:bodyPr rot="0" vert="horz"/>
              <a:lstStyle/>
              <a:p>
                <a:pPr>
                  <a:defRPr/>
                </a:pPr>
                <a:r>
                  <a:rPr lang="es-CO"/>
                  <a:t>(porcentaje)</a:t>
                </a:r>
              </a:p>
            </c:rich>
          </c:tx>
          <c:layout>
            <c:manualLayout>
              <c:xMode val="edge"/>
              <c:yMode val="edge"/>
              <c:x val="2.8806584362139918E-2"/>
              <c:y val="1.9009602944340818E-2"/>
            </c:manualLayout>
          </c:layout>
          <c:overlay val="0"/>
        </c:title>
        <c:numFmt formatCode="#,##0.0" sourceLinked="0"/>
        <c:majorTickMark val="in"/>
        <c:minorTickMark val="none"/>
        <c:tickLblPos val="nextTo"/>
        <c:crossAx val="238599680"/>
        <c:crosses val="autoZero"/>
        <c:crossBetween val="between"/>
        <c:majorUnit val="10"/>
      </c:valAx>
      <c:spPr>
        <a:noFill/>
        <a:ln w="25400">
          <a:noFill/>
        </a:ln>
      </c:spPr>
    </c:plotArea>
    <c:legend>
      <c:legendPos val="b"/>
      <c:legendEntry>
        <c:idx val="4"/>
        <c:delete val="1"/>
      </c:legendEntry>
      <c:layout>
        <c:manualLayout>
          <c:xMode val="edge"/>
          <c:yMode val="edge"/>
          <c:x val="0.18309952798525356"/>
          <c:y val="0.84696856557554534"/>
          <c:w val="0.56307601603926705"/>
          <c:h val="6.2883547091269143E-2"/>
        </c:manualLayout>
      </c:layout>
      <c:overlay val="0"/>
    </c:legend>
    <c:plotVisOnly val="1"/>
    <c:dispBlanksAs val="gap"/>
    <c:showDLblsOverMax val="0"/>
  </c:chart>
  <c:spPr>
    <a:noFill/>
    <a:ln>
      <a:noFill/>
    </a:ln>
  </c:spPr>
  <c:txPr>
    <a:bodyPr/>
    <a:lstStyle/>
    <a:p>
      <a:pPr>
        <a:defRPr sz="1050">
          <a:latin typeface="ZapfHumnst BT" pitchFamily="34" charset="0"/>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11602597236304"/>
          <c:y val="9.2284211379018224E-2"/>
          <c:w val="0.83869952656459212"/>
          <c:h val="0.68736494404848303"/>
        </c:manualLayout>
      </c:layout>
      <c:lineChart>
        <c:grouping val="standard"/>
        <c:varyColors val="0"/>
        <c:ser>
          <c:idx val="2"/>
          <c:order val="0"/>
          <c:tx>
            <c:strRef>
              <c:f>'Gráfico 44'!$H$3</c:f>
              <c:strCache>
                <c:ptCount val="1"/>
                <c:pt idx="0">
                  <c:v>Total</c:v>
                </c:pt>
              </c:strCache>
            </c:strRef>
          </c:tx>
          <c:marker>
            <c:symbol val="none"/>
          </c:marker>
          <c:dLbls>
            <c:dLbl>
              <c:idx val="47"/>
              <c:layout>
                <c:manualLayout>
                  <c:x val="0"/>
                  <c:y val="-2.333336395454581E-2"/>
                </c:manualLayout>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numRef>
              <c:f>'Gráfico 44'!$A$4:$A$51</c:f>
              <c:numCache>
                <c:formatCode>mmm\-yy</c:formatCode>
                <c:ptCount val="48"/>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numCache>
            </c:numRef>
          </c:cat>
          <c:val>
            <c:numRef>
              <c:f>'Gráfico 44'!$H$4:$H$51</c:f>
              <c:numCache>
                <c:formatCode>_(* #,##0.0_);_(* \(#,##0.0\);_(* "-"??_);_(@_)</c:formatCode>
                <c:ptCount val="48"/>
                <c:pt idx="0">
                  <c:v>48.296763498117244</c:v>
                </c:pt>
                <c:pt idx="1">
                  <c:v>47.146881939060698</c:v>
                </c:pt>
                <c:pt idx="2">
                  <c:v>47.7738854880809</c:v>
                </c:pt>
                <c:pt idx="3">
                  <c:v>48.717674977295218</c:v>
                </c:pt>
                <c:pt idx="4">
                  <c:v>48.73292344220414</c:v>
                </c:pt>
                <c:pt idx="5">
                  <c:v>49.552859958937738</c:v>
                </c:pt>
                <c:pt idx="6">
                  <c:v>47.847427235410905</c:v>
                </c:pt>
                <c:pt idx="7">
                  <c:v>48.37207028995897</c:v>
                </c:pt>
                <c:pt idx="8">
                  <c:v>49.130750454468817</c:v>
                </c:pt>
                <c:pt idx="9">
                  <c:v>48.867245986581842</c:v>
                </c:pt>
                <c:pt idx="10">
                  <c:v>48.807068048977705</c:v>
                </c:pt>
                <c:pt idx="11">
                  <c:v>49.487421527320421</c:v>
                </c:pt>
                <c:pt idx="12">
                  <c:v>47.974786709321741</c:v>
                </c:pt>
                <c:pt idx="13">
                  <c:v>48.924308823539604</c:v>
                </c:pt>
                <c:pt idx="14">
                  <c:v>48.207965897106952</c:v>
                </c:pt>
                <c:pt idx="15">
                  <c:v>50.638624478182784</c:v>
                </c:pt>
                <c:pt idx="16">
                  <c:v>50.811284310731466</c:v>
                </c:pt>
                <c:pt idx="17">
                  <c:v>52.60098323143626</c:v>
                </c:pt>
                <c:pt idx="18">
                  <c:v>50.109493945322981</c:v>
                </c:pt>
                <c:pt idx="19">
                  <c:v>50.533837409536076</c:v>
                </c:pt>
                <c:pt idx="20">
                  <c:v>50.251718507577216</c:v>
                </c:pt>
                <c:pt idx="21">
                  <c:v>50.911543835982918</c:v>
                </c:pt>
                <c:pt idx="22">
                  <c:v>50.299726470650228</c:v>
                </c:pt>
                <c:pt idx="23">
                  <c:v>49.669196692553633</c:v>
                </c:pt>
                <c:pt idx="24">
                  <c:v>48.555044051538232</c:v>
                </c:pt>
                <c:pt idx="25">
                  <c:v>48.343767366307119</c:v>
                </c:pt>
                <c:pt idx="26">
                  <c:v>48.721375097831093</c:v>
                </c:pt>
                <c:pt idx="27">
                  <c:v>47.879419587070785</c:v>
                </c:pt>
                <c:pt idx="28">
                  <c:v>50.113476257860782</c:v>
                </c:pt>
                <c:pt idx="29">
                  <c:v>51.008378014010546</c:v>
                </c:pt>
                <c:pt idx="30">
                  <c:v>50.507848420946509</c:v>
                </c:pt>
                <c:pt idx="31">
                  <c:v>50.237769785181364</c:v>
                </c:pt>
                <c:pt idx="32">
                  <c:v>50.866411288089566</c:v>
                </c:pt>
                <c:pt idx="33">
                  <c:v>50.37474746680558</c:v>
                </c:pt>
                <c:pt idx="34">
                  <c:v>50.64958011136217</c:v>
                </c:pt>
                <c:pt idx="35">
                  <c:v>51.388566317479615</c:v>
                </c:pt>
                <c:pt idx="36">
                  <c:v>50.754320305066749</c:v>
                </c:pt>
                <c:pt idx="37">
                  <c:v>50.946871554931917</c:v>
                </c:pt>
                <c:pt idx="38">
                  <c:v>51.051948033619411</c:v>
                </c:pt>
                <c:pt idx="39">
                  <c:v>51.10173671626562</c:v>
                </c:pt>
                <c:pt idx="40">
                  <c:v>52.153915799356319</c:v>
                </c:pt>
                <c:pt idx="41">
                  <c:v>50.480349588038628</c:v>
                </c:pt>
                <c:pt idx="42">
                  <c:v>51.440270305236069</c:v>
                </c:pt>
                <c:pt idx="43">
                  <c:v>52.050569648092548</c:v>
                </c:pt>
                <c:pt idx="44">
                  <c:v>51.660220437823426</c:v>
                </c:pt>
                <c:pt idx="45">
                  <c:v>51.920394896348775</c:v>
                </c:pt>
                <c:pt idx="46">
                  <c:v>51.86668967274656</c:v>
                </c:pt>
                <c:pt idx="47">
                  <c:v>51.757274870976879</c:v>
                </c:pt>
              </c:numCache>
            </c:numRef>
          </c:val>
          <c:smooth val="0"/>
        </c:ser>
        <c:ser>
          <c:idx val="0"/>
          <c:order val="1"/>
          <c:tx>
            <c:strRef>
              <c:f>'Gráfico 44'!$G$3</c:f>
              <c:strCache>
                <c:ptCount val="1"/>
                <c:pt idx="0">
                  <c:v>Total No VIS</c:v>
                </c:pt>
              </c:strCache>
            </c:strRef>
          </c:tx>
          <c:spPr>
            <a:ln w="25400">
              <a:solidFill>
                <a:srgbClr val="B22C1B"/>
              </a:solidFill>
            </a:ln>
          </c:spPr>
          <c:marker>
            <c:symbol val="none"/>
          </c:marker>
          <c:dLbls>
            <c:dLbl>
              <c:idx val="47"/>
              <c:layout>
                <c:manualLayout>
                  <c:x val="0"/>
                  <c:y val="-3.3333377077922675E-3"/>
                </c:manualLayout>
              </c:layout>
              <c:numFmt formatCode="#,##0.0" sourceLinked="0"/>
              <c:spPr/>
              <c:txPr>
                <a:bodyPr/>
                <a:lstStyle/>
                <a:p>
                  <a:pPr>
                    <a:defRPr/>
                  </a:pPr>
                  <a:endParaRPr lang="es-CO"/>
                </a:p>
              </c:txPr>
              <c:showLegendKey val="0"/>
              <c:showVal val="1"/>
              <c:showCatName val="0"/>
              <c:showSerName val="0"/>
              <c:showPercent val="0"/>
              <c:showBubbleSize val="0"/>
            </c:dLbl>
            <c:showLegendKey val="0"/>
            <c:showVal val="0"/>
            <c:showCatName val="0"/>
            <c:showSerName val="0"/>
            <c:showPercent val="0"/>
            <c:showBubbleSize val="0"/>
          </c:dLbls>
          <c:cat>
            <c:numRef>
              <c:f>'Gráfico 44'!$A$4:$A$51</c:f>
              <c:numCache>
                <c:formatCode>mmm\-yy</c:formatCode>
                <c:ptCount val="48"/>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numCache>
            </c:numRef>
          </c:cat>
          <c:val>
            <c:numRef>
              <c:f>'Gráfico 44'!$G$4:$G$51</c:f>
              <c:numCache>
                <c:formatCode>_(* #,##0.0_);_(* \(#,##0.0\);_(* "-"??_);_(@_)</c:formatCode>
                <c:ptCount val="48"/>
                <c:pt idx="0">
                  <c:v>43.26769230571216</c:v>
                </c:pt>
                <c:pt idx="1">
                  <c:v>42.584157795975877</c:v>
                </c:pt>
                <c:pt idx="2">
                  <c:v>43.224325678227217</c:v>
                </c:pt>
                <c:pt idx="3">
                  <c:v>44.721919207534071</c:v>
                </c:pt>
                <c:pt idx="4">
                  <c:v>44.068956289927037</c:v>
                </c:pt>
                <c:pt idx="5">
                  <c:v>45.430544199013177</c:v>
                </c:pt>
                <c:pt idx="6">
                  <c:v>44.227558517786072</c:v>
                </c:pt>
                <c:pt idx="7">
                  <c:v>44.999472993130318</c:v>
                </c:pt>
                <c:pt idx="8">
                  <c:v>45.339786864856762</c:v>
                </c:pt>
                <c:pt idx="9">
                  <c:v>45.399220561426269</c:v>
                </c:pt>
                <c:pt idx="10">
                  <c:v>44.742238810190962</c:v>
                </c:pt>
                <c:pt idx="11">
                  <c:v>46.220796200357753</c:v>
                </c:pt>
                <c:pt idx="12">
                  <c:v>44.966454057723475</c:v>
                </c:pt>
                <c:pt idx="13">
                  <c:v>46.352340087783759</c:v>
                </c:pt>
                <c:pt idx="14">
                  <c:v>45.901578448338846</c:v>
                </c:pt>
                <c:pt idx="15">
                  <c:v>48.524293502319892</c:v>
                </c:pt>
                <c:pt idx="16">
                  <c:v>48.094176544948354</c:v>
                </c:pt>
                <c:pt idx="17">
                  <c:v>50.388886356922832</c:v>
                </c:pt>
                <c:pt idx="18">
                  <c:v>47.528650079909859</c:v>
                </c:pt>
                <c:pt idx="19">
                  <c:v>48.270196352838362</c:v>
                </c:pt>
                <c:pt idx="20">
                  <c:v>47.786137997835681</c:v>
                </c:pt>
                <c:pt idx="21">
                  <c:v>48.932710148994509</c:v>
                </c:pt>
                <c:pt idx="22">
                  <c:v>48.223406702840037</c:v>
                </c:pt>
                <c:pt idx="23">
                  <c:v>47.689508570930968</c:v>
                </c:pt>
                <c:pt idx="24">
                  <c:v>46.774251869629026</c:v>
                </c:pt>
                <c:pt idx="25">
                  <c:v>46.742562806559199</c:v>
                </c:pt>
                <c:pt idx="26">
                  <c:v>47.090089579123642</c:v>
                </c:pt>
                <c:pt idx="27">
                  <c:v>46.207244538408929</c:v>
                </c:pt>
                <c:pt idx="28">
                  <c:v>48.696627643487751</c:v>
                </c:pt>
                <c:pt idx="29">
                  <c:v>50.029702291147316</c:v>
                </c:pt>
                <c:pt idx="30">
                  <c:v>49.227524038359874</c:v>
                </c:pt>
                <c:pt idx="31">
                  <c:v>48.856961688028129</c:v>
                </c:pt>
                <c:pt idx="32">
                  <c:v>49.392842556693516</c:v>
                </c:pt>
                <c:pt idx="33">
                  <c:v>48.906036923045185</c:v>
                </c:pt>
                <c:pt idx="34">
                  <c:v>48.977744826020256</c:v>
                </c:pt>
                <c:pt idx="35">
                  <c:v>49.732560125198496</c:v>
                </c:pt>
                <c:pt idx="36">
                  <c:v>49.19911816936974</c:v>
                </c:pt>
                <c:pt idx="37">
                  <c:v>49.650646151446068</c:v>
                </c:pt>
                <c:pt idx="38">
                  <c:v>49.259870400341214</c:v>
                </c:pt>
                <c:pt idx="39">
                  <c:v>49.475714267475603</c:v>
                </c:pt>
                <c:pt idx="40">
                  <c:v>50.346050665269168</c:v>
                </c:pt>
                <c:pt idx="41">
                  <c:v>48.751340327983577</c:v>
                </c:pt>
                <c:pt idx="42">
                  <c:v>49.936769759703623</c:v>
                </c:pt>
                <c:pt idx="43">
                  <c:v>50.63755313811513</c:v>
                </c:pt>
                <c:pt idx="44">
                  <c:v>49.780615640615856</c:v>
                </c:pt>
                <c:pt idx="45">
                  <c:v>50.291995412398634</c:v>
                </c:pt>
                <c:pt idx="46">
                  <c:v>50.37962562160692</c:v>
                </c:pt>
                <c:pt idx="47">
                  <c:v>50.122724259547049</c:v>
                </c:pt>
              </c:numCache>
            </c:numRef>
          </c:val>
          <c:smooth val="0"/>
        </c:ser>
        <c:ser>
          <c:idx val="1"/>
          <c:order val="2"/>
          <c:tx>
            <c:strRef>
              <c:f>'Gráfico 44'!$E$3</c:f>
              <c:strCache>
                <c:ptCount val="1"/>
                <c:pt idx="0">
                  <c:v>Nueva (no VIS)</c:v>
                </c:pt>
              </c:strCache>
            </c:strRef>
          </c:tx>
          <c:spPr>
            <a:ln w="22225" cmpd="sng">
              <a:solidFill>
                <a:srgbClr val="FFC000"/>
              </a:solidFill>
              <a:prstDash val="solid"/>
            </a:ln>
          </c:spPr>
          <c:marker>
            <c:symbol val="none"/>
          </c:marker>
          <c:dLbls>
            <c:dLbl>
              <c:idx val="47"/>
              <c:layout>
                <c:manualLayout>
                  <c:x val="0"/>
                  <c:y val="-6.0000078740260816E-2"/>
                </c:manualLayout>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numRef>
              <c:f>'Gráfico 44'!$A$4:$A$51</c:f>
              <c:numCache>
                <c:formatCode>mmm\-yy</c:formatCode>
                <c:ptCount val="48"/>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numCache>
            </c:numRef>
          </c:cat>
          <c:val>
            <c:numRef>
              <c:f>'Gráfico 44'!$E$4:$E$51</c:f>
              <c:numCache>
                <c:formatCode>_(* #,##0.0_);_(* \(#,##0.0\);_(* "-"??_);_(@_)</c:formatCode>
                <c:ptCount val="48"/>
                <c:pt idx="0">
                  <c:v>44.618203735431891</c:v>
                </c:pt>
                <c:pt idx="1">
                  <c:v>42.705159149181817</c:v>
                </c:pt>
                <c:pt idx="2">
                  <c:v>43.450161022651685</c:v>
                </c:pt>
                <c:pt idx="3">
                  <c:v>45.105573429800828</c:v>
                </c:pt>
                <c:pt idx="4">
                  <c:v>44.303830649897819</c:v>
                </c:pt>
                <c:pt idx="5">
                  <c:v>45.876531444712121</c:v>
                </c:pt>
                <c:pt idx="6">
                  <c:v>44.259570322257254</c:v>
                </c:pt>
                <c:pt idx="7">
                  <c:v>46.030507270984906</c:v>
                </c:pt>
                <c:pt idx="8">
                  <c:v>45.766975266497838</c:v>
                </c:pt>
                <c:pt idx="9">
                  <c:v>45.919002946784353</c:v>
                </c:pt>
                <c:pt idx="10">
                  <c:v>43.244718081279821</c:v>
                </c:pt>
                <c:pt idx="11">
                  <c:v>45.581080407762684</c:v>
                </c:pt>
                <c:pt idx="12">
                  <c:v>44.098162397615432</c:v>
                </c:pt>
                <c:pt idx="13">
                  <c:v>45.902556036300993</c:v>
                </c:pt>
                <c:pt idx="14">
                  <c:v>46.836828755057205</c:v>
                </c:pt>
                <c:pt idx="15">
                  <c:v>47.395500437075839</c:v>
                </c:pt>
                <c:pt idx="16">
                  <c:v>46.808162370006549</c:v>
                </c:pt>
                <c:pt idx="17">
                  <c:v>49.861983260197128</c:v>
                </c:pt>
                <c:pt idx="18">
                  <c:v>46.3347086797773</c:v>
                </c:pt>
                <c:pt idx="19">
                  <c:v>46.315977854803734</c:v>
                </c:pt>
                <c:pt idx="20">
                  <c:v>46.162479233153555</c:v>
                </c:pt>
                <c:pt idx="21">
                  <c:v>48.206271455529752</c:v>
                </c:pt>
                <c:pt idx="22">
                  <c:v>48.65160194034209</c:v>
                </c:pt>
                <c:pt idx="23">
                  <c:v>47.498905314426565</c:v>
                </c:pt>
                <c:pt idx="24">
                  <c:v>46.568898022516841</c:v>
                </c:pt>
                <c:pt idx="25">
                  <c:v>46.24713841004548</c:v>
                </c:pt>
                <c:pt idx="26">
                  <c:v>47.844108131664484</c:v>
                </c:pt>
                <c:pt idx="27">
                  <c:v>47.783313197358609</c:v>
                </c:pt>
                <c:pt idx="28">
                  <c:v>50.493896253748161</c:v>
                </c:pt>
                <c:pt idx="29">
                  <c:v>51.695305607868328</c:v>
                </c:pt>
                <c:pt idx="30">
                  <c:v>50.430060281138779</c:v>
                </c:pt>
                <c:pt idx="31">
                  <c:v>49.893940494452913</c:v>
                </c:pt>
                <c:pt idx="32">
                  <c:v>50.778980024532572</c:v>
                </c:pt>
                <c:pt idx="33">
                  <c:v>51.088857823588398</c:v>
                </c:pt>
                <c:pt idx="34">
                  <c:v>51.187355677088284</c:v>
                </c:pt>
                <c:pt idx="35">
                  <c:v>51.520366078123992</c:v>
                </c:pt>
                <c:pt idx="36">
                  <c:v>51.098123961403488</c:v>
                </c:pt>
                <c:pt idx="37">
                  <c:v>50.80546014425088</c:v>
                </c:pt>
                <c:pt idx="38">
                  <c:v>51.577674393618707</c:v>
                </c:pt>
                <c:pt idx="39">
                  <c:v>50.397746446953128</c:v>
                </c:pt>
                <c:pt idx="40">
                  <c:v>51.009513173795796</c:v>
                </c:pt>
                <c:pt idx="41">
                  <c:v>51.73437869711023</c:v>
                </c:pt>
                <c:pt idx="42">
                  <c:v>53.327833157523884</c:v>
                </c:pt>
                <c:pt idx="43">
                  <c:v>53.81430688658989</c:v>
                </c:pt>
                <c:pt idx="44">
                  <c:v>53.808817138063858</c:v>
                </c:pt>
                <c:pt idx="45">
                  <c:v>53.633722266231786</c:v>
                </c:pt>
                <c:pt idx="46">
                  <c:v>51.898862108287503</c:v>
                </c:pt>
                <c:pt idx="47">
                  <c:v>52.034438885606292</c:v>
                </c:pt>
              </c:numCache>
            </c:numRef>
          </c:val>
          <c:smooth val="0"/>
        </c:ser>
        <c:ser>
          <c:idx val="3"/>
          <c:order val="3"/>
          <c:tx>
            <c:strRef>
              <c:f>'Gráfico 44'!$F$3</c:f>
              <c:strCache>
                <c:ptCount val="1"/>
                <c:pt idx="0">
                  <c:v>Usada (no VIS)</c:v>
                </c:pt>
              </c:strCache>
            </c:strRef>
          </c:tx>
          <c:spPr>
            <a:ln w="22225">
              <a:solidFill>
                <a:srgbClr val="8E9295"/>
              </a:solidFill>
              <a:prstDash val="solid"/>
            </a:ln>
          </c:spPr>
          <c:marker>
            <c:symbol val="none"/>
          </c:marker>
          <c:dLbls>
            <c:dLbl>
              <c:idx val="47"/>
              <c:layout>
                <c:manualLayout>
                  <c:x val="0"/>
                  <c:y val="3.3894270202454335E-2"/>
                </c:manualLayout>
              </c:layout>
              <c:numFmt formatCode="#,##0.0" sourceLinked="0"/>
              <c:spPr/>
              <c:txPr>
                <a:bodyPr/>
                <a:lstStyle/>
                <a:p>
                  <a:pPr>
                    <a:defRPr/>
                  </a:pPr>
                  <a:endParaRPr lang="es-CO"/>
                </a:p>
              </c:txPr>
              <c:showLegendKey val="0"/>
              <c:showVal val="1"/>
              <c:showCatName val="0"/>
              <c:showSerName val="0"/>
              <c:showPercent val="0"/>
              <c:showBubbleSize val="0"/>
            </c:dLbl>
            <c:showLegendKey val="0"/>
            <c:showVal val="0"/>
            <c:showCatName val="0"/>
            <c:showSerName val="0"/>
            <c:showPercent val="0"/>
            <c:showBubbleSize val="0"/>
          </c:dLbls>
          <c:cat>
            <c:numRef>
              <c:f>'Gráfico 44'!$A$4:$A$51</c:f>
              <c:numCache>
                <c:formatCode>mmm\-yy</c:formatCode>
                <c:ptCount val="48"/>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numCache>
            </c:numRef>
          </c:cat>
          <c:val>
            <c:numRef>
              <c:f>'Gráfico 44'!$F$4:$F$51</c:f>
              <c:numCache>
                <c:formatCode>_(* #,##0.0_);_(* \(#,##0.0\);_(* "-"??_);_(@_)</c:formatCode>
                <c:ptCount val="48"/>
                <c:pt idx="0">
                  <c:v>41.350876750913514</c:v>
                </c:pt>
                <c:pt idx="1">
                  <c:v>42.332801155716595</c:v>
                </c:pt>
                <c:pt idx="2">
                  <c:v>42.808242349620123</c:v>
                </c:pt>
                <c:pt idx="3">
                  <c:v>43.862922970901607</c:v>
                </c:pt>
                <c:pt idx="4">
                  <c:v>43.697905857137933</c:v>
                </c:pt>
                <c:pt idx="5">
                  <c:v>44.834987268474244</c:v>
                </c:pt>
                <c:pt idx="6">
                  <c:v>44.187207447566749</c:v>
                </c:pt>
                <c:pt idx="7">
                  <c:v>43.702375659076012</c:v>
                </c:pt>
                <c:pt idx="8">
                  <c:v>44.798135931614468</c:v>
                </c:pt>
                <c:pt idx="9">
                  <c:v>44.712202166762403</c:v>
                </c:pt>
                <c:pt idx="10">
                  <c:v>48.133070614007551</c:v>
                </c:pt>
                <c:pt idx="11">
                  <c:v>47.09618943382948</c:v>
                </c:pt>
                <c:pt idx="12">
                  <c:v>45.987319898736637</c:v>
                </c:pt>
                <c:pt idx="13">
                  <c:v>46.707512590300688</c:v>
                </c:pt>
                <c:pt idx="14">
                  <c:v>45.374704344108267</c:v>
                </c:pt>
                <c:pt idx="15">
                  <c:v>49.357098268524958</c:v>
                </c:pt>
                <c:pt idx="16">
                  <c:v>49.365308941906463</c:v>
                </c:pt>
                <c:pt idx="17">
                  <c:v>50.922121688326548</c:v>
                </c:pt>
                <c:pt idx="18">
                  <c:v>48.797937971689599</c:v>
                </c:pt>
                <c:pt idx="19">
                  <c:v>50.404345978785173</c:v>
                </c:pt>
                <c:pt idx="20">
                  <c:v>50.513425849918093</c:v>
                </c:pt>
                <c:pt idx="21">
                  <c:v>49.974267902973715</c:v>
                </c:pt>
                <c:pt idx="22">
                  <c:v>47.681864294801372</c:v>
                </c:pt>
                <c:pt idx="23">
                  <c:v>47.950419153886813</c:v>
                </c:pt>
                <c:pt idx="24">
                  <c:v>47.103691990938579</c:v>
                </c:pt>
                <c:pt idx="25">
                  <c:v>47.406954200569452</c:v>
                </c:pt>
                <c:pt idx="26">
                  <c:v>46.120517316426458</c:v>
                </c:pt>
                <c:pt idx="27">
                  <c:v>44.566209824004268</c:v>
                </c:pt>
                <c:pt idx="28">
                  <c:v>46.763092536550182</c:v>
                </c:pt>
                <c:pt idx="29">
                  <c:v>48.627895100853102</c:v>
                </c:pt>
                <c:pt idx="30">
                  <c:v>48.409604672363514</c:v>
                </c:pt>
                <c:pt idx="31">
                  <c:v>48.2577874426403</c:v>
                </c:pt>
                <c:pt idx="32">
                  <c:v>48.529720318402397</c:v>
                </c:pt>
                <c:pt idx="33">
                  <c:v>47.674561728949257</c:v>
                </c:pt>
                <c:pt idx="34">
                  <c:v>47.7674953548335</c:v>
                </c:pt>
                <c:pt idx="35">
                  <c:v>48.640809790095609</c:v>
                </c:pt>
                <c:pt idx="36">
                  <c:v>48.186637401272122</c:v>
                </c:pt>
                <c:pt idx="37">
                  <c:v>48.976188797928479</c:v>
                </c:pt>
                <c:pt idx="38">
                  <c:v>47.94565617226872</c:v>
                </c:pt>
                <c:pt idx="39">
                  <c:v>48.949841403614769</c:v>
                </c:pt>
                <c:pt idx="40">
                  <c:v>49.944380228101153</c:v>
                </c:pt>
                <c:pt idx="41">
                  <c:v>47.133142550199899</c:v>
                </c:pt>
                <c:pt idx="42">
                  <c:v>48.24997183438974</c:v>
                </c:pt>
                <c:pt idx="43">
                  <c:v>48.780459333460328</c:v>
                </c:pt>
                <c:pt idx="44">
                  <c:v>47.702569297850381</c:v>
                </c:pt>
                <c:pt idx="45">
                  <c:v>48.494441816789532</c:v>
                </c:pt>
                <c:pt idx="46">
                  <c:v>49.527397854304759</c:v>
                </c:pt>
                <c:pt idx="47">
                  <c:v>49.015551490872539</c:v>
                </c:pt>
              </c:numCache>
            </c:numRef>
          </c:val>
          <c:smooth val="0"/>
        </c:ser>
        <c:ser>
          <c:idx val="4"/>
          <c:order val="4"/>
          <c:tx>
            <c:v>Máximo no VIS</c:v>
          </c:tx>
          <c:spPr>
            <a:ln w="19050">
              <a:solidFill>
                <a:srgbClr val="ECB720">
                  <a:alpha val="60000"/>
                </a:srgbClr>
              </a:solidFill>
              <a:prstDash val="sysDot"/>
            </a:ln>
          </c:spPr>
          <c:marker>
            <c:symbol val="none"/>
          </c:marker>
          <c:cat>
            <c:numRef>
              <c:f>'Gráfico 44'!$A$4:$A$51</c:f>
              <c:numCache>
                <c:formatCode>mmm\-yy</c:formatCode>
                <c:ptCount val="48"/>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numCache>
            </c:numRef>
          </c:cat>
          <c:val>
            <c:numRef>
              <c:f>'Gráfico 44'!$I$4:$I$51</c:f>
              <c:numCache>
                <c:formatCode>General</c:formatCode>
                <c:ptCount val="48"/>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pt idx="24">
                  <c:v>70</c:v>
                </c:pt>
                <c:pt idx="25">
                  <c:v>70</c:v>
                </c:pt>
                <c:pt idx="26">
                  <c:v>70</c:v>
                </c:pt>
                <c:pt idx="27">
                  <c:v>70</c:v>
                </c:pt>
                <c:pt idx="28">
                  <c:v>70</c:v>
                </c:pt>
                <c:pt idx="29">
                  <c:v>70</c:v>
                </c:pt>
                <c:pt idx="30">
                  <c:v>70</c:v>
                </c:pt>
                <c:pt idx="31">
                  <c:v>70</c:v>
                </c:pt>
                <c:pt idx="32">
                  <c:v>70</c:v>
                </c:pt>
                <c:pt idx="33">
                  <c:v>70</c:v>
                </c:pt>
                <c:pt idx="34">
                  <c:v>70</c:v>
                </c:pt>
                <c:pt idx="35">
                  <c:v>70</c:v>
                </c:pt>
                <c:pt idx="36">
                  <c:v>70</c:v>
                </c:pt>
                <c:pt idx="37">
                  <c:v>70</c:v>
                </c:pt>
                <c:pt idx="38">
                  <c:v>70</c:v>
                </c:pt>
                <c:pt idx="39">
                  <c:v>70</c:v>
                </c:pt>
                <c:pt idx="40">
                  <c:v>70</c:v>
                </c:pt>
                <c:pt idx="41">
                  <c:v>70</c:v>
                </c:pt>
                <c:pt idx="42">
                  <c:v>70</c:v>
                </c:pt>
                <c:pt idx="43">
                  <c:v>70</c:v>
                </c:pt>
                <c:pt idx="44">
                  <c:v>70</c:v>
                </c:pt>
                <c:pt idx="45">
                  <c:v>70</c:v>
                </c:pt>
                <c:pt idx="46">
                  <c:v>70</c:v>
                </c:pt>
                <c:pt idx="47">
                  <c:v>70</c:v>
                </c:pt>
              </c:numCache>
            </c:numRef>
          </c:val>
          <c:smooth val="0"/>
        </c:ser>
        <c:dLbls>
          <c:showLegendKey val="0"/>
          <c:showVal val="0"/>
          <c:showCatName val="0"/>
          <c:showSerName val="0"/>
          <c:showPercent val="0"/>
          <c:showBubbleSize val="0"/>
        </c:dLbls>
        <c:marker val="1"/>
        <c:smooth val="0"/>
        <c:axId val="238692352"/>
        <c:axId val="238171200"/>
      </c:lineChart>
      <c:dateAx>
        <c:axId val="238692352"/>
        <c:scaling>
          <c:orientation val="minMax"/>
          <c:min val="38322"/>
        </c:scaling>
        <c:delete val="0"/>
        <c:axPos val="b"/>
        <c:numFmt formatCode="mmm\-yy" sourceLinked="0"/>
        <c:majorTickMark val="none"/>
        <c:minorTickMark val="none"/>
        <c:tickLblPos val="nextTo"/>
        <c:crossAx val="238171200"/>
        <c:crosses val="autoZero"/>
        <c:auto val="1"/>
        <c:lblOffset val="100"/>
        <c:baseTimeUnit val="days"/>
        <c:majorUnit val="12"/>
        <c:majorTimeUnit val="months"/>
      </c:dateAx>
      <c:valAx>
        <c:axId val="238171200"/>
        <c:scaling>
          <c:orientation val="minMax"/>
          <c:max val="75"/>
          <c:min val="40"/>
        </c:scaling>
        <c:delete val="0"/>
        <c:axPos val="l"/>
        <c:title>
          <c:tx>
            <c:rich>
              <a:bodyPr rot="0" vert="horz"/>
              <a:lstStyle/>
              <a:p>
                <a:pPr>
                  <a:defRPr/>
                </a:pPr>
                <a:r>
                  <a:rPr lang="es-CO"/>
                  <a:t>(porcentaje)</a:t>
                </a:r>
              </a:p>
            </c:rich>
          </c:tx>
          <c:layout>
            <c:manualLayout>
              <c:xMode val="edge"/>
              <c:yMode val="edge"/>
              <c:x val="2.8806584362139918E-2"/>
              <c:y val="1.9009602944340818E-2"/>
            </c:manualLayout>
          </c:layout>
          <c:overlay val="0"/>
        </c:title>
        <c:numFmt formatCode="#,##0.0" sourceLinked="0"/>
        <c:majorTickMark val="in"/>
        <c:minorTickMark val="none"/>
        <c:tickLblPos val="nextTo"/>
        <c:crossAx val="238692352"/>
        <c:crosses val="autoZero"/>
        <c:crossBetween val="between"/>
        <c:majorUnit val="10"/>
      </c:valAx>
      <c:spPr>
        <a:noFill/>
        <a:ln w="25400">
          <a:noFill/>
        </a:ln>
      </c:spPr>
    </c:plotArea>
    <c:legend>
      <c:legendPos val="b"/>
      <c:legendEntry>
        <c:idx val="4"/>
        <c:delete val="1"/>
      </c:legendEntry>
      <c:layout>
        <c:manualLayout>
          <c:xMode val="edge"/>
          <c:yMode val="edge"/>
          <c:x val="0.18309952798525356"/>
          <c:y val="0.84696856557554534"/>
          <c:w val="0.66078683331024757"/>
          <c:h val="6.2883547091269143E-2"/>
        </c:manualLayout>
      </c:layout>
      <c:overlay val="0"/>
    </c:legend>
    <c:plotVisOnly val="1"/>
    <c:dispBlanksAs val="gap"/>
    <c:showDLblsOverMax val="0"/>
  </c:chart>
  <c:spPr>
    <a:noFill/>
    <a:ln>
      <a:noFill/>
    </a:ln>
  </c:spPr>
  <c:txPr>
    <a:bodyPr/>
    <a:lstStyle/>
    <a:p>
      <a:pPr>
        <a:defRPr sz="1050">
          <a:latin typeface="ZapfHumnst BT" pitchFamily="34" charset="0"/>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14137947080876E-2"/>
          <c:y val="0.11618004866180048"/>
          <c:w val="0.88724890366040765"/>
          <c:h val="0.75060827250608275"/>
        </c:manualLayout>
      </c:layout>
      <c:barChart>
        <c:barDir val="col"/>
        <c:grouping val="stacked"/>
        <c:varyColors val="0"/>
        <c:ser>
          <c:idx val="2"/>
          <c:order val="0"/>
          <c:tx>
            <c:strRef>
              <c:f>'Gráfico 45'!$D$1</c:f>
              <c:strCache>
                <c:ptCount val="1"/>
                <c:pt idx="0">
                  <c:v>Cuenta corriente</c:v>
                </c:pt>
              </c:strCache>
            </c:strRef>
          </c:tx>
          <c:spPr>
            <a:solidFill>
              <a:schemeClr val="accent6">
                <a:lumMod val="75000"/>
              </a:schemeClr>
            </a:solidFill>
            <a:ln w="25400">
              <a:solidFill>
                <a:srgbClr val="FF6600"/>
              </a:solidFill>
              <a:prstDash val="solid"/>
            </a:ln>
          </c:spPr>
          <c:invertIfNegative val="0"/>
          <c:cat>
            <c:numRef>
              <c:f>'Gráfico 45'!$A$2:$A$146</c:f>
              <c:numCache>
                <c:formatCode>mmm\-yy</c:formatCode>
                <c:ptCount val="145"/>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numCache>
            </c:numRef>
          </c:cat>
          <c:val>
            <c:numRef>
              <c:f>'Gráfico 45'!$D$2:$D$146</c:f>
              <c:numCache>
                <c:formatCode>0.00</c:formatCode>
                <c:ptCount val="145"/>
                <c:pt idx="0">
                  <c:v>2.962443811464079</c:v>
                </c:pt>
                <c:pt idx="1">
                  <c:v>2.9280642486763506</c:v>
                </c:pt>
                <c:pt idx="2">
                  <c:v>2.920139157967613</c:v>
                </c:pt>
                <c:pt idx="3">
                  <c:v>2.8898785084004381</c:v>
                </c:pt>
                <c:pt idx="4">
                  <c:v>2.8570907237199838</c:v>
                </c:pt>
                <c:pt idx="5">
                  <c:v>2.6659639393144774</c:v>
                </c:pt>
                <c:pt idx="6">
                  <c:v>2.6674223064890827</c:v>
                </c:pt>
                <c:pt idx="7">
                  <c:v>2.6712453323677625</c:v>
                </c:pt>
                <c:pt idx="8">
                  <c:v>2.6430238968074806</c:v>
                </c:pt>
                <c:pt idx="9">
                  <c:v>2.637218758925346</c:v>
                </c:pt>
                <c:pt idx="10">
                  <c:v>2.6356301461829408</c:v>
                </c:pt>
                <c:pt idx="11">
                  <c:v>2.9420454242433833</c:v>
                </c:pt>
                <c:pt idx="12">
                  <c:v>2.9242357946524029</c:v>
                </c:pt>
                <c:pt idx="13">
                  <c:v>2.9422116627253461</c:v>
                </c:pt>
                <c:pt idx="14">
                  <c:v>2.6145480601448212</c:v>
                </c:pt>
                <c:pt idx="15">
                  <c:v>2.6864885136735253</c:v>
                </c:pt>
                <c:pt idx="16">
                  <c:v>2.4417229696371403</c:v>
                </c:pt>
                <c:pt idx="17">
                  <c:v>2.7342313065320121</c:v>
                </c:pt>
                <c:pt idx="18">
                  <c:v>2.1976802939785984</c:v>
                </c:pt>
                <c:pt idx="19">
                  <c:v>2.5440504568859081</c:v>
                </c:pt>
                <c:pt idx="20">
                  <c:v>2.619803611254016</c:v>
                </c:pt>
                <c:pt idx="21">
                  <c:v>2.5203488453372573</c:v>
                </c:pt>
                <c:pt idx="22">
                  <c:v>2.692943328442007</c:v>
                </c:pt>
                <c:pt idx="23">
                  <c:v>2.5160593964101254</c:v>
                </c:pt>
                <c:pt idx="24">
                  <c:v>3.3859581004440726</c:v>
                </c:pt>
                <c:pt idx="25">
                  <c:v>3.1717451199453359</c:v>
                </c:pt>
                <c:pt idx="26">
                  <c:v>4.0736905898910329</c:v>
                </c:pt>
                <c:pt idx="27">
                  <c:v>3.1649231752406197</c:v>
                </c:pt>
                <c:pt idx="28">
                  <c:v>2.6820342100987848</c:v>
                </c:pt>
                <c:pt idx="29">
                  <c:v>3.0257120916958034</c:v>
                </c:pt>
                <c:pt idx="30">
                  <c:v>3.1426248773627363</c:v>
                </c:pt>
                <c:pt idx="31">
                  <c:v>2.8986002106295046</c:v>
                </c:pt>
                <c:pt idx="32">
                  <c:v>2.6978559635978709</c:v>
                </c:pt>
                <c:pt idx="33">
                  <c:v>3.0423711768903008</c:v>
                </c:pt>
                <c:pt idx="34">
                  <c:v>3.1294624013355117</c:v>
                </c:pt>
                <c:pt idx="35">
                  <c:v>3.195090526660096</c:v>
                </c:pt>
                <c:pt idx="36">
                  <c:v>3.1058559910756305</c:v>
                </c:pt>
                <c:pt idx="37">
                  <c:v>2.9412276253307095</c:v>
                </c:pt>
                <c:pt idx="38">
                  <c:v>2.9370022748340374</c:v>
                </c:pt>
                <c:pt idx="39">
                  <c:v>3.0031156623693724</c:v>
                </c:pt>
                <c:pt idx="40">
                  <c:v>3.1479464637621417</c:v>
                </c:pt>
                <c:pt idx="41">
                  <c:v>3.2034959396595002</c:v>
                </c:pt>
                <c:pt idx="42">
                  <c:v>3.2484212076096295</c:v>
                </c:pt>
                <c:pt idx="43">
                  <c:v>3.2559374834352202</c:v>
                </c:pt>
                <c:pt idx="44">
                  <c:v>3.4484944901226853</c:v>
                </c:pt>
                <c:pt idx="45">
                  <c:v>3.4634858838884015</c:v>
                </c:pt>
                <c:pt idx="46">
                  <c:v>3.4009704504146461</c:v>
                </c:pt>
                <c:pt idx="47">
                  <c:v>3.451951426798002</c:v>
                </c:pt>
                <c:pt idx="48">
                  <c:v>3.4137576941383903</c:v>
                </c:pt>
                <c:pt idx="49">
                  <c:v>3.5940456551512545</c:v>
                </c:pt>
                <c:pt idx="50">
                  <c:v>3.6141480686680074</c:v>
                </c:pt>
                <c:pt idx="51">
                  <c:v>3.6199520308224624</c:v>
                </c:pt>
                <c:pt idx="52">
                  <c:v>3.6524389680035649</c:v>
                </c:pt>
                <c:pt idx="53">
                  <c:v>3.5898365984796414</c:v>
                </c:pt>
                <c:pt idx="54">
                  <c:v>3.5659922064477807</c:v>
                </c:pt>
                <c:pt idx="55">
                  <c:v>3.5185644839587584</c:v>
                </c:pt>
                <c:pt idx="56">
                  <c:v>3.4625630742542119</c:v>
                </c:pt>
                <c:pt idx="57">
                  <c:v>3.6573977481337794</c:v>
                </c:pt>
                <c:pt idx="58">
                  <c:v>3.6046425805699349</c:v>
                </c:pt>
                <c:pt idx="59">
                  <c:v>4.0634948698011435</c:v>
                </c:pt>
                <c:pt idx="60">
                  <c:v>3.8094687909520077</c:v>
                </c:pt>
                <c:pt idx="61">
                  <c:v>3.5446167957908346</c:v>
                </c:pt>
                <c:pt idx="62">
                  <c:v>3.4424657547259514</c:v>
                </c:pt>
                <c:pt idx="63">
                  <c:v>3.3615254312068115</c:v>
                </c:pt>
                <c:pt idx="64">
                  <c:v>3.3909923706361504</c:v>
                </c:pt>
                <c:pt idx="65">
                  <c:v>3.2659659222020743</c:v>
                </c:pt>
                <c:pt idx="66">
                  <c:v>3.2590544197090092</c:v>
                </c:pt>
                <c:pt idx="67">
                  <c:v>3.1625607901145716</c:v>
                </c:pt>
                <c:pt idx="68">
                  <c:v>3.1681891309440782</c:v>
                </c:pt>
                <c:pt idx="69">
                  <c:v>3.2010660289610895</c:v>
                </c:pt>
                <c:pt idx="70">
                  <c:v>3.2883269520944634</c:v>
                </c:pt>
                <c:pt idx="71">
                  <c:v>3.3637700298957252</c:v>
                </c:pt>
                <c:pt idx="72">
                  <c:v>3.5831330029975299</c:v>
                </c:pt>
                <c:pt idx="73">
                  <c:v>3.2386513689033642</c:v>
                </c:pt>
                <c:pt idx="74">
                  <c:v>3.2706162977738158</c:v>
                </c:pt>
                <c:pt idx="75">
                  <c:v>3.2301874305808949</c:v>
                </c:pt>
                <c:pt idx="76">
                  <c:v>3.1002536618132086</c:v>
                </c:pt>
                <c:pt idx="77">
                  <c:v>3.0636199240314799</c:v>
                </c:pt>
                <c:pt idx="78">
                  <c:v>3.1178472807674478</c:v>
                </c:pt>
                <c:pt idx="79">
                  <c:v>3.1169384679115457</c:v>
                </c:pt>
                <c:pt idx="80">
                  <c:v>3.0912656053681347</c:v>
                </c:pt>
                <c:pt idx="81">
                  <c:v>3.0609866401589914</c:v>
                </c:pt>
                <c:pt idx="82">
                  <c:v>3.090070864529622</c:v>
                </c:pt>
                <c:pt idx="83">
                  <c:v>3.3322639707537665</c:v>
                </c:pt>
                <c:pt idx="84">
                  <c:v>3.3440646346237828</c:v>
                </c:pt>
                <c:pt idx="85">
                  <c:v>3.2725828386544427</c:v>
                </c:pt>
                <c:pt idx="86">
                  <c:v>3.1196275517542165</c:v>
                </c:pt>
                <c:pt idx="87">
                  <c:v>3.2115616637239937</c:v>
                </c:pt>
                <c:pt idx="88">
                  <c:v>3.4187420906803982</c:v>
                </c:pt>
                <c:pt idx="89">
                  <c:v>3.3886628275143873</c:v>
                </c:pt>
                <c:pt idx="90">
                  <c:v>3.5022787609614379</c:v>
                </c:pt>
                <c:pt idx="91">
                  <c:v>3.473831835341318</c:v>
                </c:pt>
                <c:pt idx="92">
                  <c:v>3.503934244305388</c:v>
                </c:pt>
                <c:pt idx="93">
                  <c:v>3.5792370540583862</c:v>
                </c:pt>
                <c:pt idx="94">
                  <c:v>3.7050064614098459</c:v>
                </c:pt>
                <c:pt idx="95">
                  <c:v>3.797451514316649</c:v>
                </c:pt>
                <c:pt idx="96">
                  <c:v>4.1889279301941702</c:v>
                </c:pt>
                <c:pt idx="97">
                  <c:v>3.9049028022901191</c:v>
                </c:pt>
                <c:pt idx="98">
                  <c:v>4.0065312612366322</c:v>
                </c:pt>
                <c:pt idx="99">
                  <c:v>4.2091122055281085</c:v>
                </c:pt>
                <c:pt idx="100">
                  <c:v>4.0715744688084072</c:v>
                </c:pt>
                <c:pt idx="101">
                  <c:v>4.0840528664380766</c:v>
                </c:pt>
                <c:pt idx="102">
                  <c:v>4.2330613787307287</c:v>
                </c:pt>
                <c:pt idx="103">
                  <c:v>4.0993579897755188</c:v>
                </c:pt>
                <c:pt idx="104">
                  <c:v>4.2436011761538275</c:v>
                </c:pt>
                <c:pt idx="105">
                  <c:v>4.1901633380542753</c:v>
                </c:pt>
                <c:pt idx="106">
                  <c:v>4.3312459148952387</c:v>
                </c:pt>
                <c:pt idx="107">
                  <c:v>4.2242572985844893</c:v>
                </c:pt>
                <c:pt idx="108">
                  <c:v>4.3243898020615461</c:v>
                </c:pt>
                <c:pt idx="109">
                  <c:v>4.1553202422265114</c:v>
                </c:pt>
                <c:pt idx="110">
                  <c:v>4.0603811695837324</c:v>
                </c:pt>
                <c:pt idx="111">
                  <c:v>3.9900562066018472</c:v>
                </c:pt>
                <c:pt idx="112">
                  <c:v>4.02697955441944</c:v>
                </c:pt>
                <c:pt idx="113">
                  <c:v>5.4803618763134558</c:v>
                </c:pt>
                <c:pt idx="114">
                  <c:v>4.0546794170556053</c:v>
                </c:pt>
                <c:pt idx="115">
                  <c:v>4.0340277897583432</c:v>
                </c:pt>
                <c:pt idx="116">
                  <c:v>3.9529149867801032</c:v>
                </c:pt>
                <c:pt idx="117">
                  <c:v>3.9946883913871183</c:v>
                </c:pt>
                <c:pt idx="118">
                  <c:v>4.0182576941027115</c:v>
                </c:pt>
                <c:pt idx="119">
                  <c:v>4.0898892826227531</c:v>
                </c:pt>
                <c:pt idx="120">
                  <c:v>4.1766137934472258</c:v>
                </c:pt>
                <c:pt idx="121">
                  <c:v>3.9771493995401368</c:v>
                </c:pt>
                <c:pt idx="122">
                  <c:v>4.0517702058284941</c:v>
                </c:pt>
                <c:pt idx="123">
                  <c:v>4.085321513678104</c:v>
                </c:pt>
                <c:pt idx="124">
                  <c:v>4.0763219822212431</c:v>
                </c:pt>
                <c:pt idx="125">
                  <c:v>4.0897107639107908</c:v>
                </c:pt>
                <c:pt idx="126">
                  <c:v>4.2456833369866667</c:v>
                </c:pt>
                <c:pt idx="127">
                  <c:v>4.2809881154775669</c:v>
                </c:pt>
                <c:pt idx="128">
                  <c:v>4.3277459234602738</c:v>
                </c:pt>
                <c:pt idx="129">
                  <c:v>4.2234932731968549</c:v>
                </c:pt>
                <c:pt idx="130">
                  <c:v>4.2521022222563571</c:v>
                </c:pt>
                <c:pt idx="131">
                  <c:v>4.3859219091172275</c:v>
                </c:pt>
                <c:pt idx="132">
                  <c:v>4.5368089684393755</c:v>
                </c:pt>
                <c:pt idx="133">
                  <c:v>4.4694306414554719</c:v>
                </c:pt>
                <c:pt idx="134">
                  <c:v>4.3924921521207807</c:v>
                </c:pt>
                <c:pt idx="135">
                  <c:v>4.3841785814451217</c:v>
                </c:pt>
                <c:pt idx="136">
                  <c:v>4.3329058658084643</c:v>
                </c:pt>
                <c:pt idx="137">
                  <c:v>6.2418609786508084</c:v>
                </c:pt>
                <c:pt idx="138">
                  <c:v>4.4016929146747223</c:v>
                </c:pt>
                <c:pt idx="139">
                  <c:v>5.9200154370401599</c:v>
                </c:pt>
                <c:pt idx="140">
                  <c:v>5.9903527078774834</c:v>
                </c:pt>
                <c:pt idx="141">
                  <c:v>7.6678316320950923</c:v>
                </c:pt>
                <c:pt idx="142">
                  <c:v>5.0903925848840839</c:v>
                </c:pt>
                <c:pt idx="143">
                  <c:v>5.1184352554846013</c:v>
                </c:pt>
                <c:pt idx="144">
                  <c:v>4.6455041657600002</c:v>
                </c:pt>
              </c:numCache>
            </c:numRef>
          </c:val>
        </c:ser>
        <c:ser>
          <c:idx val="1"/>
          <c:order val="1"/>
          <c:tx>
            <c:strRef>
              <c:f>'Gráfico 45'!$C$1</c:f>
              <c:strCache>
                <c:ptCount val="1"/>
                <c:pt idx="0">
                  <c:v>CDT</c:v>
                </c:pt>
              </c:strCache>
            </c:strRef>
          </c:tx>
          <c:spPr>
            <a:solidFill>
              <a:srgbClr val="FFC000"/>
            </a:solidFill>
            <a:ln w="28575">
              <a:solidFill>
                <a:srgbClr val="FFCC00"/>
              </a:solidFill>
              <a:prstDash val="solid"/>
            </a:ln>
          </c:spPr>
          <c:invertIfNegative val="0"/>
          <c:cat>
            <c:numRef>
              <c:f>'Gráfico 45'!$A$2:$A$146</c:f>
              <c:numCache>
                <c:formatCode>mmm\-yy</c:formatCode>
                <c:ptCount val="145"/>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numCache>
            </c:numRef>
          </c:cat>
          <c:val>
            <c:numRef>
              <c:f>'Gráfico 45'!$C$2:$C$146</c:f>
              <c:numCache>
                <c:formatCode>0.00</c:formatCode>
                <c:ptCount val="145"/>
                <c:pt idx="0">
                  <c:v>16.117663537695943</c:v>
                </c:pt>
                <c:pt idx="1">
                  <c:v>15.930615863796083</c:v>
                </c:pt>
                <c:pt idx="2">
                  <c:v>15.939672540823659</c:v>
                </c:pt>
                <c:pt idx="3">
                  <c:v>15.774493822443048</c:v>
                </c:pt>
                <c:pt idx="4">
                  <c:v>15.595520655672299</c:v>
                </c:pt>
                <c:pt idx="5">
                  <c:v>15.016524378185849</c:v>
                </c:pt>
                <c:pt idx="6">
                  <c:v>15.024738894453312</c:v>
                </c:pt>
                <c:pt idx="7">
                  <c:v>15.046272780392604</c:v>
                </c:pt>
                <c:pt idx="8">
                  <c:v>14.65814876282789</c:v>
                </c:pt>
                <c:pt idx="9">
                  <c:v>14.625953603949684</c:v>
                </c:pt>
                <c:pt idx="10">
                  <c:v>14.617143194660056</c:v>
                </c:pt>
                <c:pt idx="11">
                  <c:v>14.683399062686872</c:v>
                </c:pt>
                <c:pt idx="12">
                  <c:v>14.594513318273293</c:v>
                </c:pt>
                <c:pt idx="13">
                  <c:v>14.359072640327643</c:v>
                </c:pt>
                <c:pt idx="14">
                  <c:v>14.779803667469965</c:v>
                </c:pt>
                <c:pt idx="15">
                  <c:v>15.394003395937196</c:v>
                </c:pt>
                <c:pt idx="16">
                  <c:v>13.631802696147492</c:v>
                </c:pt>
                <c:pt idx="17">
                  <c:v>14.533948143621258</c:v>
                </c:pt>
                <c:pt idx="18">
                  <c:v>14.210751002334016</c:v>
                </c:pt>
                <c:pt idx="19">
                  <c:v>14.988486103844549</c:v>
                </c:pt>
                <c:pt idx="20">
                  <c:v>15.226665968882383</c:v>
                </c:pt>
                <c:pt idx="21">
                  <c:v>15.248602752195469</c:v>
                </c:pt>
                <c:pt idx="22">
                  <c:v>15.160043068497718</c:v>
                </c:pt>
                <c:pt idx="23">
                  <c:v>14.944646715622588</c:v>
                </c:pt>
                <c:pt idx="24">
                  <c:v>14.886743729551139</c:v>
                </c:pt>
                <c:pt idx="25">
                  <c:v>14.882951870817433</c:v>
                </c:pt>
                <c:pt idx="26">
                  <c:v>14.745499930215001</c:v>
                </c:pt>
                <c:pt idx="27">
                  <c:v>14.668216739925917</c:v>
                </c:pt>
                <c:pt idx="28">
                  <c:v>15.472450148738645</c:v>
                </c:pt>
                <c:pt idx="29">
                  <c:v>15.483885493142491</c:v>
                </c:pt>
                <c:pt idx="30">
                  <c:v>15.437002853978646</c:v>
                </c:pt>
                <c:pt idx="31">
                  <c:v>15.724249225005526</c:v>
                </c:pt>
                <c:pt idx="32">
                  <c:v>14.935988229686446</c:v>
                </c:pt>
                <c:pt idx="33">
                  <c:v>15.051616114486137</c:v>
                </c:pt>
                <c:pt idx="34">
                  <c:v>14.803299629843222</c:v>
                </c:pt>
                <c:pt idx="35">
                  <c:v>14.580392798246629</c:v>
                </c:pt>
                <c:pt idx="36">
                  <c:v>14.437552315533351</c:v>
                </c:pt>
                <c:pt idx="37">
                  <c:v>14.38820162931299</c:v>
                </c:pt>
                <c:pt idx="38">
                  <c:v>14.155315034595208</c:v>
                </c:pt>
                <c:pt idx="39">
                  <c:v>14.572086692796479</c:v>
                </c:pt>
                <c:pt idx="40">
                  <c:v>13.880493619964396</c:v>
                </c:pt>
                <c:pt idx="41">
                  <c:v>14.015396087675567</c:v>
                </c:pt>
                <c:pt idx="42">
                  <c:v>15.150951610543723</c:v>
                </c:pt>
                <c:pt idx="43">
                  <c:v>15.083234723525889</c:v>
                </c:pt>
                <c:pt idx="44">
                  <c:v>15.253048139322201</c:v>
                </c:pt>
                <c:pt idx="45">
                  <c:v>15.304440427130963</c:v>
                </c:pt>
                <c:pt idx="46">
                  <c:v>15.494163256026138</c:v>
                </c:pt>
                <c:pt idx="47">
                  <c:v>18.01799691147146</c:v>
                </c:pt>
                <c:pt idx="48">
                  <c:v>14.507622795899907</c:v>
                </c:pt>
                <c:pt idx="49">
                  <c:v>16.386093462614486</c:v>
                </c:pt>
                <c:pt idx="50">
                  <c:v>15.905276829078518</c:v>
                </c:pt>
                <c:pt idx="51">
                  <c:v>15.732415548100022</c:v>
                </c:pt>
                <c:pt idx="52">
                  <c:v>16.845873512322701</c:v>
                </c:pt>
                <c:pt idx="53">
                  <c:v>16.100713253860548</c:v>
                </c:pt>
                <c:pt idx="54">
                  <c:v>17.872509603467698</c:v>
                </c:pt>
                <c:pt idx="55">
                  <c:v>16.386525843666359</c:v>
                </c:pt>
                <c:pt idx="56">
                  <c:v>16.193693660690929</c:v>
                </c:pt>
                <c:pt idx="57">
                  <c:v>16.611763025837096</c:v>
                </c:pt>
                <c:pt idx="58">
                  <c:v>16.556762323603426</c:v>
                </c:pt>
                <c:pt idx="59">
                  <c:v>15.938089887641226</c:v>
                </c:pt>
                <c:pt idx="60">
                  <c:v>18.977861172918608</c:v>
                </c:pt>
                <c:pt idx="61">
                  <c:v>17.143441668802012</c:v>
                </c:pt>
                <c:pt idx="62">
                  <c:v>17.206624475286301</c:v>
                </c:pt>
                <c:pt idx="63">
                  <c:v>17.992901397204033</c:v>
                </c:pt>
                <c:pt idx="64">
                  <c:v>17.509437853454276</c:v>
                </c:pt>
                <c:pt idx="65">
                  <c:v>17.499016948602279</c:v>
                </c:pt>
                <c:pt idx="66">
                  <c:v>17.516908614435817</c:v>
                </c:pt>
                <c:pt idx="67">
                  <c:v>16.279997815668146</c:v>
                </c:pt>
                <c:pt idx="68">
                  <c:v>18.066957158469297</c:v>
                </c:pt>
                <c:pt idx="69">
                  <c:v>18.402305358739422</c:v>
                </c:pt>
                <c:pt idx="70">
                  <c:v>18.801726817466019</c:v>
                </c:pt>
                <c:pt idx="71">
                  <c:v>18.708998217559806</c:v>
                </c:pt>
                <c:pt idx="72">
                  <c:v>18.766266853973185</c:v>
                </c:pt>
                <c:pt idx="73">
                  <c:v>19.029753344038294</c:v>
                </c:pt>
                <c:pt idx="74">
                  <c:v>19.314281200378719</c:v>
                </c:pt>
                <c:pt idx="75">
                  <c:v>19.243108205582924</c:v>
                </c:pt>
                <c:pt idx="76">
                  <c:v>19.333388211204689</c:v>
                </c:pt>
                <c:pt idx="77">
                  <c:v>19.091730376287227</c:v>
                </c:pt>
                <c:pt idx="78">
                  <c:v>18.555347787286102</c:v>
                </c:pt>
                <c:pt idx="79">
                  <c:v>18.250090731411433</c:v>
                </c:pt>
                <c:pt idx="80">
                  <c:v>18.134757236319057</c:v>
                </c:pt>
                <c:pt idx="81">
                  <c:v>18.007907400429072</c:v>
                </c:pt>
                <c:pt idx="82">
                  <c:v>17.721940176738606</c:v>
                </c:pt>
                <c:pt idx="83">
                  <c:v>17.559615832927747</c:v>
                </c:pt>
                <c:pt idx="84">
                  <c:v>17.883366246808201</c:v>
                </c:pt>
                <c:pt idx="85">
                  <c:v>17.209830058170578</c:v>
                </c:pt>
                <c:pt idx="86">
                  <c:v>17.16566682294653</c:v>
                </c:pt>
                <c:pt idx="87">
                  <c:v>17.352552290569388</c:v>
                </c:pt>
                <c:pt idx="88">
                  <c:v>17.206666195374712</c:v>
                </c:pt>
                <c:pt idx="89">
                  <c:v>17.274407558142407</c:v>
                </c:pt>
                <c:pt idx="90">
                  <c:v>17.224748568407762</c:v>
                </c:pt>
                <c:pt idx="91">
                  <c:v>17.023343596445379</c:v>
                </c:pt>
                <c:pt idx="92">
                  <c:v>16.959914568110385</c:v>
                </c:pt>
                <c:pt idx="93">
                  <c:v>16.924395442100678</c:v>
                </c:pt>
                <c:pt idx="94">
                  <c:v>16.791330954245836</c:v>
                </c:pt>
                <c:pt idx="95">
                  <c:v>16.507433495769913</c:v>
                </c:pt>
                <c:pt idx="96">
                  <c:v>16.23917098663561</c:v>
                </c:pt>
                <c:pt idx="97">
                  <c:v>16.471090445126144</c:v>
                </c:pt>
                <c:pt idx="98">
                  <c:v>17.174847716523757</c:v>
                </c:pt>
                <c:pt idx="99">
                  <c:v>16.450986026429725</c:v>
                </c:pt>
                <c:pt idx="100">
                  <c:v>16.568653256585378</c:v>
                </c:pt>
                <c:pt idx="101">
                  <c:v>16.098712669893619</c:v>
                </c:pt>
                <c:pt idx="102">
                  <c:v>16.639031665254755</c:v>
                </c:pt>
                <c:pt idx="103">
                  <c:v>16.776992652433467</c:v>
                </c:pt>
                <c:pt idx="104">
                  <c:v>16.843806863762964</c:v>
                </c:pt>
                <c:pt idx="105">
                  <c:v>16.959986445787433</c:v>
                </c:pt>
                <c:pt idx="106">
                  <c:v>17.78519704027957</c:v>
                </c:pt>
                <c:pt idx="107">
                  <c:v>17.497804571046867</c:v>
                </c:pt>
                <c:pt idx="108">
                  <c:v>17.302248808541464</c:v>
                </c:pt>
                <c:pt idx="109">
                  <c:v>20.303812884950545</c:v>
                </c:pt>
                <c:pt idx="110">
                  <c:v>17.760741209718173</c:v>
                </c:pt>
                <c:pt idx="111">
                  <c:v>18.347181441914191</c:v>
                </c:pt>
                <c:pt idx="112">
                  <c:v>18.437543639513713</c:v>
                </c:pt>
                <c:pt idx="113">
                  <c:v>18.729326443337477</c:v>
                </c:pt>
                <c:pt idx="114">
                  <c:v>18.635907990909747</c:v>
                </c:pt>
                <c:pt idx="115">
                  <c:v>19.180135495317501</c:v>
                </c:pt>
                <c:pt idx="116">
                  <c:v>19.622288832375997</c:v>
                </c:pt>
                <c:pt idx="117">
                  <c:v>19.780899748093294</c:v>
                </c:pt>
                <c:pt idx="118">
                  <c:v>23.677387145368108</c:v>
                </c:pt>
                <c:pt idx="119">
                  <c:v>20.089363120200108</c:v>
                </c:pt>
                <c:pt idx="120">
                  <c:v>19.937552921884262</c:v>
                </c:pt>
                <c:pt idx="121">
                  <c:v>19.808380497931431</c:v>
                </c:pt>
                <c:pt idx="122">
                  <c:v>20.487995673438942</c:v>
                </c:pt>
                <c:pt idx="123">
                  <c:v>20.638572539295218</c:v>
                </c:pt>
                <c:pt idx="124">
                  <c:v>20.941909875108795</c:v>
                </c:pt>
                <c:pt idx="125">
                  <c:v>20.687973780449777</c:v>
                </c:pt>
                <c:pt idx="126">
                  <c:v>21.065190315177087</c:v>
                </c:pt>
                <c:pt idx="127">
                  <c:v>21.513999156120089</c:v>
                </c:pt>
                <c:pt idx="128">
                  <c:v>21.920413154610735</c:v>
                </c:pt>
                <c:pt idx="129">
                  <c:v>22.013706362249678</c:v>
                </c:pt>
                <c:pt idx="130">
                  <c:v>22.272457887926535</c:v>
                </c:pt>
                <c:pt idx="131">
                  <c:v>22.477055269952743</c:v>
                </c:pt>
                <c:pt idx="132">
                  <c:v>21.854140218650397</c:v>
                </c:pt>
                <c:pt idx="133">
                  <c:v>22.599603047010653</c:v>
                </c:pt>
                <c:pt idx="134">
                  <c:v>22.815161583023468</c:v>
                </c:pt>
                <c:pt idx="135">
                  <c:v>22.830669792470275</c:v>
                </c:pt>
                <c:pt idx="136">
                  <c:v>22.174872505089969</c:v>
                </c:pt>
                <c:pt idx="137">
                  <c:v>24.041602709138264</c:v>
                </c:pt>
                <c:pt idx="138">
                  <c:v>22.215600476829835</c:v>
                </c:pt>
                <c:pt idx="139">
                  <c:v>22.466235470469076</c:v>
                </c:pt>
                <c:pt idx="140">
                  <c:v>23.367163402612459</c:v>
                </c:pt>
                <c:pt idx="141">
                  <c:v>23.565339094365118</c:v>
                </c:pt>
                <c:pt idx="142">
                  <c:v>22.952856011979712</c:v>
                </c:pt>
                <c:pt idx="143">
                  <c:v>27.563583760989282</c:v>
                </c:pt>
                <c:pt idx="144">
                  <c:v>27.35652115904</c:v>
                </c:pt>
              </c:numCache>
            </c:numRef>
          </c:val>
        </c:ser>
        <c:ser>
          <c:idx val="0"/>
          <c:order val="2"/>
          <c:tx>
            <c:strRef>
              <c:f>'Gráfico 45'!$B$1</c:f>
              <c:strCache>
                <c:ptCount val="1"/>
                <c:pt idx="0">
                  <c:v>Cuentas de ahorro</c:v>
                </c:pt>
              </c:strCache>
            </c:strRef>
          </c:tx>
          <c:spPr>
            <a:solidFill>
              <a:schemeClr val="bg1">
                <a:lumMod val="50000"/>
              </a:schemeClr>
            </a:solidFill>
            <a:ln w="25400">
              <a:solidFill>
                <a:schemeClr val="bg1">
                  <a:lumMod val="50000"/>
                </a:schemeClr>
              </a:solidFill>
              <a:prstDash val="solid"/>
            </a:ln>
          </c:spPr>
          <c:invertIfNegative val="0"/>
          <c:cat>
            <c:numRef>
              <c:f>'Gráfico 45'!$A$2:$A$146</c:f>
              <c:numCache>
                <c:formatCode>mmm\-yy</c:formatCode>
                <c:ptCount val="145"/>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numCache>
            </c:numRef>
          </c:cat>
          <c:val>
            <c:numRef>
              <c:f>'Gráfico 45'!$B$2:$B$146</c:f>
              <c:numCache>
                <c:formatCode>0.00</c:formatCode>
                <c:ptCount val="145"/>
                <c:pt idx="0">
                  <c:v>20.095958174915584</c:v>
                </c:pt>
                <c:pt idx="1">
                  <c:v>19.862741852059145</c:v>
                </c:pt>
                <c:pt idx="2">
                  <c:v>19.48687500818172</c:v>
                </c:pt>
                <c:pt idx="3">
                  <c:v>19.284937545939997</c:v>
                </c:pt>
                <c:pt idx="4">
                  <c:v>19.066135827210555</c:v>
                </c:pt>
                <c:pt idx="5">
                  <c:v>19.960198948786552</c:v>
                </c:pt>
                <c:pt idx="6">
                  <c:v>19.971117812371208</c:v>
                </c:pt>
                <c:pt idx="7">
                  <c:v>19.99974099004065</c:v>
                </c:pt>
                <c:pt idx="8">
                  <c:v>18.872068910510464</c:v>
                </c:pt>
                <c:pt idx="9">
                  <c:v>18.830618297330727</c:v>
                </c:pt>
                <c:pt idx="10">
                  <c:v>18.819275074078643</c:v>
                </c:pt>
                <c:pt idx="11">
                  <c:v>20.571089909245565</c:v>
                </c:pt>
                <c:pt idx="12">
                  <c:v>20.446563112352319</c:v>
                </c:pt>
                <c:pt idx="13">
                  <c:v>19.708030400932511</c:v>
                </c:pt>
                <c:pt idx="14">
                  <c:v>18.05562214894179</c:v>
                </c:pt>
                <c:pt idx="15">
                  <c:v>18.311639924790455</c:v>
                </c:pt>
                <c:pt idx="16">
                  <c:v>16.620804994684789</c:v>
                </c:pt>
                <c:pt idx="17">
                  <c:v>15.911369899836943</c:v>
                </c:pt>
                <c:pt idx="18">
                  <c:v>18.555738817768741</c:v>
                </c:pt>
                <c:pt idx="19">
                  <c:v>17.605931818930124</c:v>
                </c:pt>
                <c:pt idx="20">
                  <c:v>17.726311982792236</c:v>
                </c:pt>
                <c:pt idx="21">
                  <c:v>17.887098017576804</c:v>
                </c:pt>
                <c:pt idx="22">
                  <c:v>17.553986583529422</c:v>
                </c:pt>
                <c:pt idx="23">
                  <c:v>18.028538983562857</c:v>
                </c:pt>
                <c:pt idx="24">
                  <c:v>20.506473000595147</c:v>
                </c:pt>
                <c:pt idx="25">
                  <c:v>20.272619464323807</c:v>
                </c:pt>
                <c:pt idx="26">
                  <c:v>19.106363331442029</c:v>
                </c:pt>
                <c:pt idx="27">
                  <c:v>19.356718211879688</c:v>
                </c:pt>
                <c:pt idx="28">
                  <c:v>20.180525815635566</c:v>
                </c:pt>
                <c:pt idx="29">
                  <c:v>20.043839740890029</c:v>
                </c:pt>
                <c:pt idx="30">
                  <c:v>21.594506011981348</c:v>
                </c:pt>
                <c:pt idx="31">
                  <c:v>20.143911191427915</c:v>
                </c:pt>
                <c:pt idx="32">
                  <c:v>19.620669356376023</c:v>
                </c:pt>
                <c:pt idx="33">
                  <c:v>19.963745430160547</c:v>
                </c:pt>
                <c:pt idx="34">
                  <c:v>19.998847172424039</c:v>
                </c:pt>
                <c:pt idx="35">
                  <c:v>19.993728410910403</c:v>
                </c:pt>
                <c:pt idx="36">
                  <c:v>21.625321960696766</c:v>
                </c:pt>
                <c:pt idx="37">
                  <c:v>21.169539962495744</c:v>
                </c:pt>
                <c:pt idx="38">
                  <c:v>20.897495092721012</c:v>
                </c:pt>
                <c:pt idx="39">
                  <c:v>21.277059993622029</c:v>
                </c:pt>
                <c:pt idx="40">
                  <c:v>21.270649746174502</c:v>
                </c:pt>
                <c:pt idx="41">
                  <c:v>21.304475867745872</c:v>
                </c:pt>
                <c:pt idx="42">
                  <c:v>23.270007927418817</c:v>
                </c:pt>
                <c:pt idx="43">
                  <c:v>23.033703724959803</c:v>
                </c:pt>
                <c:pt idx="44">
                  <c:v>22.651137797558842</c:v>
                </c:pt>
                <c:pt idx="45">
                  <c:v>23.016577587621498</c:v>
                </c:pt>
                <c:pt idx="46">
                  <c:v>23.270724434734724</c:v>
                </c:pt>
                <c:pt idx="47">
                  <c:v>22.986515329891674</c:v>
                </c:pt>
                <c:pt idx="48">
                  <c:v>23.026011982973934</c:v>
                </c:pt>
                <c:pt idx="49">
                  <c:v>22.923311205141903</c:v>
                </c:pt>
                <c:pt idx="50">
                  <c:v>22.874027763593979</c:v>
                </c:pt>
                <c:pt idx="51">
                  <c:v>23.811300147913766</c:v>
                </c:pt>
                <c:pt idx="52">
                  <c:v>23.192040223430038</c:v>
                </c:pt>
                <c:pt idx="53">
                  <c:v>22.962236498001406</c:v>
                </c:pt>
                <c:pt idx="54">
                  <c:v>23.759676859928007</c:v>
                </c:pt>
                <c:pt idx="55">
                  <c:v>23.463505729191901</c:v>
                </c:pt>
                <c:pt idx="56">
                  <c:v>22.669974883764564</c:v>
                </c:pt>
                <c:pt idx="57">
                  <c:v>22.806480274318503</c:v>
                </c:pt>
                <c:pt idx="58">
                  <c:v>22.577820088106446</c:v>
                </c:pt>
                <c:pt idx="59">
                  <c:v>24.123590845215862</c:v>
                </c:pt>
                <c:pt idx="60">
                  <c:v>23.82819912516047</c:v>
                </c:pt>
                <c:pt idx="61">
                  <c:v>22.995407929946428</c:v>
                </c:pt>
                <c:pt idx="62">
                  <c:v>22.964722865467515</c:v>
                </c:pt>
                <c:pt idx="63">
                  <c:v>21.844142581863597</c:v>
                </c:pt>
                <c:pt idx="64">
                  <c:v>22.295343275543111</c:v>
                </c:pt>
                <c:pt idx="65">
                  <c:v>21.335771922392116</c:v>
                </c:pt>
                <c:pt idx="66">
                  <c:v>22.159902635103474</c:v>
                </c:pt>
                <c:pt idx="67">
                  <c:v>21.444455563076826</c:v>
                </c:pt>
                <c:pt idx="68">
                  <c:v>21.194030804882381</c:v>
                </c:pt>
                <c:pt idx="69">
                  <c:v>21.075334048302427</c:v>
                </c:pt>
                <c:pt idx="70">
                  <c:v>21.06801918682503</c:v>
                </c:pt>
                <c:pt idx="71">
                  <c:v>21.845463940446542</c:v>
                </c:pt>
                <c:pt idx="72">
                  <c:v>22.419059020248081</c:v>
                </c:pt>
                <c:pt idx="73">
                  <c:v>21.786310990387896</c:v>
                </c:pt>
                <c:pt idx="74">
                  <c:v>21.687936198579738</c:v>
                </c:pt>
                <c:pt idx="75">
                  <c:v>21.406861459283601</c:v>
                </c:pt>
                <c:pt idx="76">
                  <c:v>21.976731256140017</c:v>
                </c:pt>
                <c:pt idx="77">
                  <c:v>21.716335297360093</c:v>
                </c:pt>
                <c:pt idx="78">
                  <c:v>22.883267865494101</c:v>
                </c:pt>
                <c:pt idx="79">
                  <c:v>22.21924216044637</c:v>
                </c:pt>
                <c:pt idx="80">
                  <c:v>21.740667147504251</c:v>
                </c:pt>
                <c:pt idx="81">
                  <c:v>22.331414238148618</c:v>
                </c:pt>
                <c:pt idx="82">
                  <c:v>22.457941894341868</c:v>
                </c:pt>
                <c:pt idx="83">
                  <c:v>23.082109003203591</c:v>
                </c:pt>
                <c:pt idx="84">
                  <c:v>24.26159397437344</c:v>
                </c:pt>
                <c:pt idx="85">
                  <c:v>23.191634567920499</c:v>
                </c:pt>
                <c:pt idx="86">
                  <c:v>23.551986136114252</c:v>
                </c:pt>
                <c:pt idx="87">
                  <c:v>24.124697054133367</c:v>
                </c:pt>
                <c:pt idx="88">
                  <c:v>23.955838253798799</c:v>
                </c:pt>
                <c:pt idx="89">
                  <c:v>23.121022140853974</c:v>
                </c:pt>
                <c:pt idx="90">
                  <c:v>24.658767410666321</c:v>
                </c:pt>
                <c:pt idx="91">
                  <c:v>24.221539041082142</c:v>
                </c:pt>
                <c:pt idx="92">
                  <c:v>24.297552655991112</c:v>
                </c:pt>
                <c:pt idx="93">
                  <c:v>24.864475699503469</c:v>
                </c:pt>
                <c:pt idx="94">
                  <c:v>24.881917085544316</c:v>
                </c:pt>
                <c:pt idx="95">
                  <c:v>26.832511416686021</c:v>
                </c:pt>
                <c:pt idx="96">
                  <c:v>27.114167817203803</c:v>
                </c:pt>
                <c:pt idx="97">
                  <c:v>26.229648205108806</c:v>
                </c:pt>
                <c:pt idx="98">
                  <c:v>26.208264311159429</c:v>
                </c:pt>
                <c:pt idx="99">
                  <c:v>27.1026402092537</c:v>
                </c:pt>
                <c:pt idx="100">
                  <c:v>26.658019662850176</c:v>
                </c:pt>
                <c:pt idx="101">
                  <c:v>26.962486572904517</c:v>
                </c:pt>
                <c:pt idx="102">
                  <c:v>28.72582865816511</c:v>
                </c:pt>
                <c:pt idx="103">
                  <c:v>28.069790906021449</c:v>
                </c:pt>
                <c:pt idx="104">
                  <c:v>28.203651482069542</c:v>
                </c:pt>
                <c:pt idx="105">
                  <c:v>28.469035054118663</c:v>
                </c:pt>
                <c:pt idx="106">
                  <c:v>28.674715503736333</c:v>
                </c:pt>
                <c:pt idx="107">
                  <c:v>29.459724426664089</c:v>
                </c:pt>
                <c:pt idx="108">
                  <c:v>30.981949441832271</c:v>
                </c:pt>
                <c:pt idx="109">
                  <c:v>29.325996940768626</c:v>
                </c:pt>
                <c:pt idx="110">
                  <c:v>29.530402312759676</c:v>
                </c:pt>
                <c:pt idx="111">
                  <c:v>29.555154953726078</c:v>
                </c:pt>
                <c:pt idx="112">
                  <c:v>29.285933145308121</c:v>
                </c:pt>
                <c:pt idx="113">
                  <c:v>29.297344141827597</c:v>
                </c:pt>
                <c:pt idx="114">
                  <c:v>30.942690246434925</c:v>
                </c:pt>
                <c:pt idx="115">
                  <c:v>29.796526436154</c:v>
                </c:pt>
                <c:pt idx="116">
                  <c:v>29.655290764424876</c:v>
                </c:pt>
                <c:pt idx="117">
                  <c:v>29.05444465958945</c:v>
                </c:pt>
                <c:pt idx="118">
                  <c:v>29.099976820323327</c:v>
                </c:pt>
                <c:pt idx="119">
                  <c:v>29.852970247362624</c:v>
                </c:pt>
                <c:pt idx="120">
                  <c:v>33.055701060867825</c:v>
                </c:pt>
                <c:pt idx="121">
                  <c:v>32.274398626097167</c:v>
                </c:pt>
                <c:pt idx="122">
                  <c:v>31.978954915429867</c:v>
                </c:pt>
                <c:pt idx="123">
                  <c:v>31.056654805265662</c:v>
                </c:pt>
                <c:pt idx="124">
                  <c:v>32.092908073223875</c:v>
                </c:pt>
                <c:pt idx="125">
                  <c:v>32.190905721572115</c:v>
                </c:pt>
                <c:pt idx="126">
                  <c:v>34.876088502048894</c:v>
                </c:pt>
                <c:pt idx="127">
                  <c:v>34.555569786572974</c:v>
                </c:pt>
                <c:pt idx="128">
                  <c:v>34.101069072721003</c:v>
                </c:pt>
                <c:pt idx="129">
                  <c:v>34.495365361631613</c:v>
                </c:pt>
                <c:pt idx="130">
                  <c:v>34.75869991636899</c:v>
                </c:pt>
                <c:pt idx="131">
                  <c:v>36.420286235859521</c:v>
                </c:pt>
                <c:pt idx="132">
                  <c:v>38.306381302353778</c:v>
                </c:pt>
                <c:pt idx="133">
                  <c:v>37.266015478671754</c:v>
                </c:pt>
                <c:pt idx="134">
                  <c:v>37.555241872826322</c:v>
                </c:pt>
                <c:pt idx="135">
                  <c:v>37.330334017898032</c:v>
                </c:pt>
                <c:pt idx="136">
                  <c:v>37.014334364326025</c:v>
                </c:pt>
                <c:pt idx="137">
                  <c:v>37.170468130877282</c:v>
                </c:pt>
                <c:pt idx="138">
                  <c:v>38.572093303479285</c:v>
                </c:pt>
                <c:pt idx="139">
                  <c:v>42.219819954072271</c:v>
                </c:pt>
                <c:pt idx="140">
                  <c:v>40.301286696757074</c:v>
                </c:pt>
                <c:pt idx="141">
                  <c:v>44.350487074915399</c:v>
                </c:pt>
                <c:pt idx="142">
                  <c:v>42.683354777112847</c:v>
                </c:pt>
                <c:pt idx="143">
                  <c:v>43.810988654087417</c:v>
                </c:pt>
                <c:pt idx="144" formatCode="0.0">
                  <c:v>40.988620779819996</c:v>
                </c:pt>
              </c:numCache>
            </c:numRef>
          </c:val>
        </c:ser>
        <c:dLbls>
          <c:showLegendKey val="0"/>
          <c:showVal val="0"/>
          <c:showCatName val="0"/>
          <c:showSerName val="0"/>
          <c:showPercent val="0"/>
          <c:showBubbleSize val="0"/>
        </c:dLbls>
        <c:gapWidth val="150"/>
        <c:overlap val="100"/>
        <c:axId val="238693888"/>
        <c:axId val="238170624"/>
      </c:barChart>
      <c:lineChart>
        <c:grouping val="standard"/>
        <c:varyColors val="0"/>
        <c:ser>
          <c:idx val="3"/>
          <c:order val="3"/>
          <c:tx>
            <c:strRef>
              <c:f>'Gráfico 45'!$E$1</c:f>
              <c:strCache>
                <c:ptCount val="1"/>
                <c:pt idx="0">
                  <c:v>Crecimiento real anual depósitos (eje derecho)</c:v>
                </c:pt>
              </c:strCache>
            </c:strRef>
          </c:tx>
          <c:spPr>
            <a:ln>
              <a:solidFill>
                <a:srgbClr val="C00000"/>
              </a:solidFill>
            </a:ln>
          </c:spPr>
          <c:marker>
            <c:symbol val="none"/>
          </c:marker>
          <c:cat>
            <c:numRef>
              <c:f>'Gráfico 45'!$A$2:$A$140</c:f>
              <c:numCache>
                <c:formatCode>mmm\-yy</c:formatCode>
                <c:ptCount val="139"/>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numCache>
            </c:numRef>
          </c:cat>
          <c:val>
            <c:numRef>
              <c:f>'Gráfico 45'!$E$2:$E$146</c:f>
              <c:numCache>
                <c:formatCode>0.0</c:formatCode>
                <c:ptCount val="145"/>
                <c:pt idx="12" formatCode="0.000">
                  <c:v>-3.0781708900672999</c:v>
                </c:pt>
                <c:pt idx="13" formatCode="0.000">
                  <c:v>-4.3317675792746257</c:v>
                </c:pt>
                <c:pt idx="14" formatCode="0.000">
                  <c:v>-7.5913460887840341</c:v>
                </c:pt>
                <c:pt idx="15" formatCode="0.000">
                  <c:v>-4.1093401886871384</c:v>
                </c:pt>
                <c:pt idx="16" formatCode="0.000">
                  <c:v>-12.981231461934639</c:v>
                </c:pt>
                <c:pt idx="17" formatCode="0.000">
                  <c:v>-11.745467300056955</c:v>
                </c:pt>
                <c:pt idx="18" formatCode="0.000">
                  <c:v>-7.0137112784476212</c:v>
                </c:pt>
                <c:pt idx="19" formatCode="0.000">
                  <c:v>-6.7227485472655673</c:v>
                </c:pt>
                <c:pt idx="20" formatCode="0.000">
                  <c:v>-1.6551861834542714</c:v>
                </c:pt>
                <c:pt idx="21" formatCode="0.000">
                  <c:v>-1.2979822269868713</c:v>
                </c:pt>
                <c:pt idx="22" formatCode="0.000">
                  <c:v>-1.9491417670658207</c:v>
                </c:pt>
                <c:pt idx="23" formatCode="0.000">
                  <c:v>-7.0771908359783637</c:v>
                </c:pt>
                <c:pt idx="24" formatCode="0.000">
                  <c:v>2.0974609832128843</c:v>
                </c:pt>
                <c:pt idx="25" formatCode="0.000">
                  <c:v>3.4302730618099853</c:v>
                </c:pt>
                <c:pt idx="26" formatCode="0.000">
                  <c:v>6.8943289648156991</c:v>
                </c:pt>
                <c:pt idx="27" formatCode="0.000">
                  <c:v>2.0139998321050623</c:v>
                </c:pt>
                <c:pt idx="28" formatCode="0.000">
                  <c:v>17.249000753542344</c:v>
                </c:pt>
                <c:pt idx="29" formatCode="0.000">
                  <c:v>15.945850131451621</c:v>
                </c:pt>
                <c:pt idx="30" formatCode="0.000">
                  <c:v>14.584847345134522</c:v>
                </c:pt>
                <c:pt idx="31" formatCode="0.000">
                  <c:v>10.237840775904461</c:v>
                </c:pt>
                <c:pt idx="32" formatCode="0.000">
                  <c:v>4.6098382608819932</c:v>
                </c:pt>
                <c:pt idx="33" formatCode="0.000">
                  <c:v>6.6981276214488572</c:v>
                </c:pt>
                <c:pt idx="34" formatCode="0.000">
                  <c:v>7.1601144782494242</c:v>
                </c:pt>
                <c:pt idx="35" formatCode="0.000">
                  <c:v>6.4422280299034407</c:v>
                </c:pt>
                <c:pt idx="36" formatCode="0.000">
                  <c:v>1.0418645414759009</c:v>
                </c:pt>
                <c:pt idx="37" formatCode="0.000">
                  <c:v>0.4867997115413969</c:v>
                </c:pt>
                <c:pt idx="38" formatCode="0.000">
                  <c:v>0.22166453340124459</c:v>
                </c:pt>
                <c:pt idx="39" formatCode="0.000">
                  <c:v>4.566408944255107</c:v>
                </c:pt>
                <c:pt idx="40" formatCode="0.000">
                  <c:v>1.5511077525265371E-2</c:v>
                </c:pt>
                <c:pt idx="41" formatCode="0.000">
                  <c:v>2.0948130671372134E-2</c:v>
                </c:pt>
                <c:pt idx="42" formatCode="0.000">
                  <c:v>3.826720640823944</c:v>
                </c:pt>
                <c:pt idx="43" formatCode="0.000">
                  <c:v>6.6901642647428483</c:v>
                </c:pt>
                <c:pt idx="44" formatCode="0.000">
                  <c:v>11.06424089047955</c:v>
                </c:pt>
                <c:pt idx="45" formatCode="0.000">
                  <c:v>9.8679929610445924</c:v>
                </c:pt>
                <c:pt idx="46" formatCode="0.000">
                  <c:v>11.167081350397634</c:v>
                </c:pt>
                <c:pt idx="47" formatCode="0.000">
                  <c:v>17.710325219780909</c:v>
                </c:pt>
                <c:pt idx="48" formatCode="0.000">
                  <c:v>4.6276420947678254</c:v>
                </c:pt>
                <c:pt idx="49" formatCode="0.000">
                  <c:v>11.482789731212151</c:v>
                </c:pt>
                <c:pt idx="50" formatCode="0.000">
                  <c:v>11.358374492060964</c:v>
                </c:pt>
                <c:pt idx="51" formatCode="0.000">
                  <c:v>11.121810773344132</c:v>
                </c:pt>
                <c:pt idx="52" formatCode="0.000">
                  <c:v>14.036162871452573</c:v>
                </c:pt>
                <c:pt idx="53" formatCode="0.000">
                  <c:v>10.735587501010668</c:v>
                </c:pt>
                <c:pt idx="54" formatCode="0.000">
                  <c:v>8.5140843225030451</c:v>
                </c:pt>
                <c:pt idx="55" formatCode="0.000">
                  <c:v>4.8307078681475657</c:v>
                </c:pt>
                <c:pt idx="56" formatCode="0.000">
                  <c:v>2.3969042388394923</c:v>
                </c:pt>
                <c:pt idx="57" formatCode="0.000">
                  <c:v>3.1665849221659714</c:v>
                </c:pt>
                <c:pt idx="58" formatCode="0.000">
                  <c:v>1.4429080785346216</c:v>
                </c:pt>
                <c:pt idx="59" formatCode="0.000">
                  <c:v>-0.58562083766151574</c:v>
                </c:pt>
                <c:pt idx="60" formatCode="0.000">
                  <c:v>13.819369621690281</c:v>
                </c:pt>
                <c:pt idx="61" formatCode="0.000">
                  <c:v>1.9318053490456011</c:v>
                </c:pt>
                <c:pt idx="62" formatCode="0.000">
                  <c:v>3.0706127417535978</c:v>
                </c:pt>
                <c:pt idx="63" formatCode="0.000">
                  <c:v>5.1122680430171208E-2</c:v>
                </c:pt>
                <c:pt idx="64" formatCode="0.000">
                  <c:v>-1.1646452138601715</c:v>
                </c:pt>
                <c:pt idx="65" formatCode="0.000">
                  <c:v>-1.3455430884230624</c:v>
                </c:pt>
                <c:pt idx="66" formatCode="0.000">
                  <c:v>-4.9923024991135545</c:v>
                </c:pt>
                <c:pt idx="67" formatCode="0.000">
                  <c:v>-5.8035503857711168</c:v>
                </c:pt>
                <c:pt idx="68" formatCode="0.000">
                  <c:v>0.20312364342496281</c:v>
                </c:pt>
                <c:pt idx="69" formatCode="0.000">
                  <c:v>-0.99842525299171925</c:v>
                </c:pt>
                <c:pt idx="70" formatCode="0.000">
                  <c:v>0.93388011311388297</c:v>
                </c:pt>
                <c:pt idx="71" formatCode="0.000">
                  <c:v>-0.51680683349722978</c:v>
                </c:pt>
                <c:pt idx="72" formatCode="0.000">
                  <c:v>-3.9394329373468873</c:v>
                </c:pt>
                <c:pt idx="73" formatCode="0.000">
                  <c:v>0.77484841079729083</c:v>
                </c:pt>
                <c:pt idx="74" formatCode="0.000">
                  <c:v>1.608194641335059</c:v>
                </c:pt>
                <c:pt idx="75" formatCode="0.000">
                  <c:v>1.6951622072699513</c:v>
                </c:pt>
                <c:pt idx="76" formatCode="0.000">
                  <c:v>2.9233509595619989</c:v>
                </c:pt>
                <c:pt idx="77" formatCode="0.000">
                  <c:v>4.3224924037802648</c:v>
                </c:pt>
                <c:pt idx="78" formatCode="0.000">
                  <c:v>3.8796758278314414</c:v>
                </c:pt>
                <c:pt idx="79" formatCode="0.000">
                  <c:v>6.7902951668069367</c:v>
                </c:pt>
                <c:pt idx="80" formatCode="0.000">
                  <c:v>1.3799008295178439</c:v>
                </c:pt>
                <c:pt idx="81" formatCode="0.000">
                  <c:v>1.8169544357740319</c:v>
                </c:pt>
                <c:pt idx="82" formatCode="0.000">
                  <c:v>0.37713367314771151</c:v>
                </c:pt>
                <c:pt idx="83" formatCode="0.000">
                  <c:v>0.24118596502336054</c:v>
                </c:pt>
                <c:pt idx="84" formatCode="0.000">
                  <c:v>1.7417156716299287</c:v>
                </c:pt>
                <c:pt idx="85" formatCode="0.000">
                  <c:v>-0.73133609855456916</c:v>
                </c:pt>
                <c:pt idx="86" formatCode="0.000">
                  <c:v>-0.85064061163113713</c:v>
                </c:pt>
                <c:pt idx="87" formatCode="0.000">
                  <c:v>1.9535558371496231</c:v>
                </c:pt>
                <c:pt idx="88" formatCode="0.000">
                  <c:v>0.51792446830745131</c:v>
                </c:pt>
                <c:pt idx="89" formatCode="0.000">
                  <c:v>-1.869893873420736E-2</c:v>
                </c:pt>
                <c:pt idx="90" formatCode="0.000">
                  <c:v>2.0241550659022778</c:v>
                </c:pt>
                <c:pt idx="91" formatCode="0.000">
                  <c:v>2.7294629326213071</c:v>
                </c:pt>
                <c:pt idx="92" formatCode="0.000">
                  <c:v>4.2880684869711416</c:v>
                </c:pt>
                <c:pt idx="93" formatCode="0.000">
                  <c:v>4.6335820695154517</c:v>
                </c:pt>
                <c:pt idx="94" formatCode="0.000">
                  <c:v>4.9790994160051838</c:v>
                </c:pt>
                <c:pt idx="95" formatCode="0.000">
                  <c:v>7.2426163421847933</c:v>
                </c:pt>
                <c:pt idx="96" formatCode="0.000">
                  <c:v>4.5556801457403706</c:v>
                </c:pt>
                <c:pt idx="97" formatCode="0.000">
                  <c:v>6.7678390220680562</c:v>
                </c:pt>
                <c:pt idx="98" formatCode="0.000">
                  <c:v>8.1321328033538087</c:v>
                </c:pt>
                <c:pt idx="99" formatCode="0.000">
                  <c:v>6.9487792992212416</c:v>
                </c:pt>
                <c:pt idx="100" formatCode="0.000">
                  <c:v>6.1793565610972268</c:v>
                </c:pt>
                <c:pt idx="101" formatCode="0.000">
                  <c:v>7.6714440782596371</c:v>
                </c:pt>
                <c:pt idx="102" formatCode="0.000">
                  <c:v>9.2358250283569134</c:v>
                </c:pt>
                <c:pt idx="103" formatCode="0.000">
                  <c:v>9.4412929826791512</c:v>
                </c:pt>
                <c:pt idx="104" formatCode="0.000">
                  <c:v>10.08930104855752</c:v>
                </c:pt>
                <c:pt idx="105" formatCode="0.000">
                  <c:v>9.3432942102761771</c:v>
                </c:pt>
                <c:pt idx="106" formatCode="0.000">
                  <c:v>11.853392642344796</c:v>
                </c:pt>
                <c:pt idx="107" formatCode="0.000">
                  <c:v>8.5765393252722468</c:v>
                </c:pt>
                <c:pt idx="108" formatCode="0.000">
                  <c:v>10.681589740667752</c:v>
                </c:pt>
                <c:pt idx="109" formatCode="0.000">
                  <c:v>15.298996382203466</c:v>
                </c:pt>
                <c:pt idx="110" formatCode="0.000">
                  <c:v>8.3324473415779856</c:v>
                </c:pt>
                <c:pt idx="111" formatCode="0.000">
                  <c:v>8.6487799529575646</c:v>
                </c:pt>
                <c:pt idx="112" formatCode="0.000">
                  <c:v>9.3898713624949171</c:v>
                </c:pt>
                <c:pt idx="113" formatCode="0.000">
                  <c:v>13.424960377118866</c:v>
                </c:pt>
                <c:pt idx="114" formatCode="0.000">
                  <c:v>8.1766583450406429</c:v>
                </c:pt>
                <c:pt idx="115" formatCode="0.000">
                  <c:v>8.2901126232199474</c:v>
                </c:pt>
                <c:pt idx="116" formatCode="0.000">
                  <c:v>7.9871031041631513</c:v>
                </c:pt>
                <c:pt idx="117" formatCode="0.000">
                  <c:v>6.4843380326098821</c:v>
                </c:pt>
                <c:pt idx="118" formatCode="0.000">
                  <c:v>11.575799257452047</c:v>
                </c:pt>
                <c:pt idx="119" formatCode="0.000">
                  <c:v>5.3650822814822918</c:v>
                </c:pt>
                <c:pt idx="120" formatCode="0.000">
                  <c:v>8.349197412572007</c:v>
                </c:pt>
                <c:pt idx="121" formatCode="0.000">
                  <c:v>4.172097169934541</c:v>
                </c:pt>
                <c:pt idx="122" formatCode="0.000">
                  <c:v>9.9354459667454265</c:v>
                </c:pt>
                <c:pt idx="123" formatCode="0.000">
                  <c:v>7.3662069283681131</c:v>
                </c:pt>
                <c:pt idx="124" formatCode="0.000">
                  <c:v>10.175492086780856</c:v>
                </c:pt>
                <c:pt idx="125" formatCode="0.000">
                  <c:v>6.3482891683666276</c:v>
                </c:pt>
                <c:pt idx="126" formatCode="0.000">
                  <c:v>11.92645431140733</c:v>
                </c:pt>
                <c:pt idx="127" formatCode="0.000">
                  <c:v>13.644197119980838</c:v>
                </c:pt>
                <c:pt idx="128" formatCode="0.000">
                  <c:v>13.190157607967823</c:v>
                </c:pt>
                <c:pt idx="129" formatCode="0.000">
                  <c:v>14.744866087136232</c:v>
                </c:pt>
                <c:pt idx="130" formatCode="0.000">
                  <c:v>7.9679428388589324</c:v>
                </c:pt>
                <c:pt idx="131" formatCode="0.000">
                  <c:v>17.049702417118475</c:v>
                </c:pt>
                <c:pt idx="132" formatCode="0.000">
                  <c:v>13.144686750613999</c:v>
                </c:pt>
                <c:pt idx="133" formatCode="0.000">
                  <c:v>14.72703240865938</c:v>
                </c:pt>
                <c:pt idx="134" formatCode="0.000">
                  <c:v>14.588061521102148</c:v>
                </c:pt>
                <c:pt idx="135" formatCode="0.000">
                  <c:v>15.696100693404347</c:v>
                </c:pt>
                <c:pt idx="136" formatCode="0.000">
                  <c:v>11.309275365601978</c:v>
                </c:pt>
                <c:pt idx="137" formatCode="0.000">
                  <c:v>18.428168211201701</c:v>
                </c:pt>
                <c:pt idx="138" formatCode="0.000">
                  <c:v>8.4630305379897806</c:v>
                </c:pt>
                <c:pt idx="139" formatCode="0.000">
                  <c:v>17.074733921349438</c:v>
                </c:pt>
                <c:pt idx="140" formatCode="0.000">
                  <c:v>15.459819765594784</c:v>
                </c:pt>
                <c:pt idx="141" formatCode="0.000">
                  <c:v>24.410925565195818</c:v>
                </c:pt>
                <c:pt idx="142" formatCode="0.000">
                  <c:v>15.498991184383627</c:v>
                </c:pt>
                <c:pt idx="143" formatCode="0.000">
                  <c:v>20.892240061811187</c:v>
                </c:pt>
                <c:pt idx="144" formatCode="0.000">
                  <c:v>13.12470536814272</c:v>
                </c:pt>
              </c:numCache>
            </c:numRef>
          </c:val>
          <c:smooth val="0"/>
        </c:ser>
        <c:dLbls>
          <c:showLegendKey val="0"/>
          <c:showVal val="0"/>
          <c:showCatName val="0"/>
          <c:showSerName val="0"/>
          <c:showPercent val="0"/>
          <c:showBubbleSize val="0"/>
        </c:dLbls>
        <c:marker val="1"/>
        <c:smooth val="0"/>
        <c:axId val="239109120"/>
        <c:axId val="238173504"/>
      </c:lineChart>
      <c:dateAx>
        <c:axId val="238693888"/>
        <c:scaling>
          <c:orientation val="minMax"/>
          <c:min val="38322"/>
        </c:scaling>
        <c:delete val="0"/>
        <c:axPos val="b"/>
        <c:numFmt formatCode="mmm\-yy" sourceLinked="0"/>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ZapfHumnst BT"/>
                <a:ea typeface="ZapfHumnst BT"/>
                <a:cs typeface="ZapfHumnst BT"/>
              </a:defRPr>
            </a:pPr>
            <a:endParaRPr lang="es-CO"/>
          </a:p>
        </c:txPr>
        <c:crossAx val="238170624"/>
        <c:crosses val="autoZero"/>
        <c:auto val="0"/>
        <c:lblOffset val="100"/>
        <c:baseTimeUnit val="months"/>
        <c:majorUnit val="24"/>
        <c:majorTimeUnit val="months"/>
      </c:dateAx>
      <c:valAx>
        <c:axId val="238170624"/>
        <c:scaling>
          <c:orientation val="minMax"/>
        </c:scaling>
        <c:delete val="0"/>
        <c:axPos val="l"/>
        <c:title>
          <c:tx>
            <c:rich>
              <a:bodyPr rot="0" vert="horz"/>
              <a:lstStyle/>
              <a:p>
                <a:pPr algn="ctr">
                  <a:defRPr sz="1100" b="0" i="0" u="none" strike="noStrike" baseline="0">
                    <a:solidFill>
                      <a:srgbClr val="000000"/>
                    </a:solidFill>
                    <a:latin typeface="ZapfHumnst BT"/>
                    <a:ea typeface="ZapfHumnst BT"/>
                    <a:cs typeface="ZapfHumnst BT"/>
                  </a:defRPr>
                </a:pPr>
                <a:r>
                  <a:rPr lang="es-CO"/>
                  <a:t>(billones de pesos de diciembre de 2014)</a:t>
                </a:r>
              </a:p>
            </c:rich>
          </c:tx>
          <c:layout>
            <c:manualLayout>
              <c:xMode val="edge"/>
              <c:yMode val="edge"/>
              <c:x val="3.4503338089450228E-3"/>
              <c:y val="1.7416076002547874E-2"/>
            </c:manualLayout>
          </c:layout>
          <c:overlay val="0"/>
          <c:spPr>
            <a:noFill/>
            <a:ln w="25400">
              <a:noFill/>
            </a:ln>
          </c:spPr>
        </c:title>
        <c:numFmt formatCode="0.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ZapfHumnst BT"/>
                <a:ea typeface="ZapfHumnst BT"/>
                <a:cs typeface="ZapfHumnst BT"/>
              </a:defRPr>
            </a:pPr>
            <a:endParaRPr lang="es-CO"/>
          </a:p>
        </c:txPr>
        <c:crossAx val="238693888"/>
        <c:crosses val="autoZero"/>
        <c:crossBetween val="between"/>
      </c:valAx>
      <c:dateAx>
        <c:axId val="239109120"/>
        <c:scaling>
          <c:orientation val="minMax"/>
        </c:scaling>
        <c:delete val="1"/>
        <c:axPos val="b"/>
        <c:numFmt formatCode="mmm\-yy" sourceLinked="1"/>
        <c:majorTickMark val="out"/>
        <c:minorTickMark val="none"/>
        <c:tickLblPos val="nextTo"/>
        <c:crossAx val="238173504"/>
        <c:crosses val="autoZero"/>
        <c:auto val="1"/>
        <c:lblOffset val="100"/>
        <c:baseTimeUnit val="months"/>
      </c:dateAx>
      <c:valAx>
        <c:axId val="238173504"/>
        <c:scaling>
          <c:orientation val="minMax"/>
        </c:scaling>
        <c:delete val="0"/>
        <c:axPos val="r"/>
        <c:numFmt formatCode="#,##0.0" sourceLinked="0"/>
        <c:majorTickMark val="in"/>
        <c:minorTickMark val="none"/>
        <c:tickLblPos val="nextTo"/>
        <c:txPr>
          <a:bodyPr rot="0" vert="horz"/>
          <a:lstStyle/>
          <a:p>
            <a:pPr>
              <a:defRPr sz="1200" b="0" i="0" u="none" strike="noStrike" baseline="0">
                <a:solidFill>
                  <a:srgbClr val="000000"/>
                </a:solidFill>
                <a:latin typeface="ZapfHumnst BT"/>
                <a:ea typeface="ZapfHumnst BT"/>
                <a:cs typeface="ZapfHumnst BT"/>
              </a:defRPr>
            </a:pPr>
            <a:endParaRPr lang="es-CO"/>
          </a:p>
        </c:txPr>
        <c:crossAx val="239109120"/>
        <c:crosses val="max"/>
        <c:crossBetween val="between"/>
      </c:valAx>
      <c:spPr>
        <a:noFill/>
        <a:ln w="25400">
          <a:noFill/>
        </a:ln>
      </c:spPr>
    </c:plotArea>
    <c:legend>
      <c:legendPos val="b"/>
      <c:layout>
        <c:manualLayout>
          <c:xMode val="edge"/>
          <c:yMode val="edge"/>
          <c:x val="1.3422818791946308E-2"/>
          <c:y val="0.95072989370304606"/>
          <c:w val="0.98657718120805371"/>
          <c:h val="3.620493221479848E-2"/>
        </c:manualLayout>
      </c:layout>
      <c:overlay val="0"/>
      <c:txPr>
        <a:bodyPr/>
        <a:lstStyle/>
        <a:p>
          <a:pPr>
            <a:defRPr sz="1100" b="0" i="0" u="none" strike="noStrike" baseline="0">
              <a:solidFill>
                <a:srgbClr val="000000"/>
              </a:solidFill>
              <a:latin typeface="ZapfHumnst BT"/>
              <a:ea typeface="ZapfHumnst BT"/>
              <a:cs typeface="ZapfHumnst BT"/>
            </a:defRPr>
          </a:pPr>
          <a:endParaRPr lang="es-CO"/>
        </a:p>
      </c:txPr>
    </c:legend>
    <c:plotVisOnly val="1"/>
    <c:dispBlanksAs val="gap"/>
    <c:showDLblsOverMax val="0"/>
  </c:chart>
  <c:spPr>
    <a:noFill/>
    <a:ln w="9525">
      <a:noFill/>
    </a:ln>
  </c:spPr>
  <c:txPr>
    <a:bodyPr/>
    <a:lstStyle/>
    <a:p>
      <a:pPr>
        <a:defRPr sz="1200" b="0" i="0" u="none" strike="noStrike" baseline="0">
          <a:solidFill>
            <a:srgbClr val="000000"/>
          </a:solidFill>
          <a:latin typeface="ZapfHumnst BT"/>
          <a:ea typeface="ZapfHumnst BT"/>
          <a:cs typeface="ZapfHumnst BT"/>
        </a:defRPr>
      </a:pPr>
      <a:endParaRPr lang="es-CO"/>
    </a:p>
  </c:txPr>
  <c:printSettings>
    <c:headerFooter alignWithMargins="0"/>
    <c:pageMargins b="0.75000000000000688" l="0.70000000000000062" r="0.70000000000000062" t="0.7500000000000068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xdr:col>
      <xdr:colOff>196102</xdr:colOff>
      <xdr:row>6</xdr:row>
      <xdr:rowOff>190499</xdr:rowOff>
    </xdr:from>
    <xdr:to>
      <xdr:col>14</xdr:col>
      <xdr:colOff>588869</xdr:colOff>
      <xdr:row>33</xdr:row>
      <xdr:rowOff>1680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504824</xdr:colOff>
      <xdr:row>6</xdr:row>
      <xdr:rowOff>9530</xdr:rowOff>
    </xdr:from>
    <xdr:to>
      <xdr:col>20</xdr:col>
      <xdr:colOff>685799</xdr:colOff>
      <xdr:row>24</xdr:row>
      <xdr:rowOff>47625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609600</xdr:colOff>
      <xdr:row>26</xdr:row>
      <xdr:rowOff>57150</xdr:rowOff>
    </xdr:from>
    <xdr:to>
      <xdr:col>21</xdr:col>
      <xdr:colOff>28575</xdr:colOff>
      <xdr:row>44</xdr:row>
      <xdr:rowOff>95245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85725</xdr:colOff>
      <xdr:row>6</xdr:row>
      <xdr:rowOff>95250</xdr:rowOff>
    </xdr:from>
    <xdr:to>
      <xdr:col>15</xdr:col>
      <xdr:colOff>323850</xdr:colOff>
      <xdr:row>36</xdr:row>
      <xdr:rowOff>114300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0.83088</cdr:x>
      <cdr:y>0.04375</cdr:y>
    </cdr:from>
    <cdr:to>
      <cdr:x>0.98524</cdr:x>
      <cdr:y>0.08937</cdr:y>
    </cdr:to>
    <cdr:sp macro="" textlink="">
      <cdr:nvSpPr>
        <cdr:cNvPr id="2" name="1 CuadroTexto"/>
        <cdr:cNvSpPr txBox="1"/>
      </cdr:nvSpPr>
      <cdr:spPr>
        <a:xfrm xmlns:a="http://schemas.openxmlformats.org/drawingml/2006/main">
          <a:off x="5896006" y="242119"/>
          <a:ext cx="1095358" cy="2524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s-ES" sz="1200">
              <a:latin typeface="ZapfHumnst BT" pitchFamily="34" charset="0"/>
              <a:cs typeface="Times New Roman" pitchFamily="18" charset="0"/>
            </a:rPr>
            <a:t>(porcentaje</a:t>
          </a:r>
          <a:r>
            <a:rPr lang="es-ES" sz="1200">
              <a:latin typeface="ZapfHumnst BT" pitchFamily="34" charset="0"/>
            </a:rPr>
            <a:t>)</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5</xdr:col>
      <xdr:colOff>28015</xdr:colOff>
      <xdr:row>6</xdr:row>
      <xdr:rowOff>79375</xdr:rowOff>
    </xdr:from>
    <xdr:to>
      <xdr:col>14</xdr:col>
      <xdr:colOff>616324</xdr:colOff>
      <xdr:row>28</xdr:row>
      <xdr:rowOff>47625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56030</xdr:colOff>
      <xdr:row>5</xdr:row>
      <xdr:rowOff>168088</xdr:rowOff>
    </xdr:from>
    <xdr:to>
      <xdr:col>14</xdr:col>
      <xdr:colOff>398930</xdr:colOff>
      <xdr:row>28</xdr:row>
      <xdr:rowOff>110938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94130</xdr:colOff>
      <xdr:row>5</xdr:row>
      <xdr:rowOff>177613</xdr:rowOff>
    </xdr:from>
    <xdr:to>
      <xdr:col>14</xdr:col>
      <xdr:colOff>437030</xdr:colOff>
      <xdr:row>28</xdr:row>
      <xdr:rowOff>120463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704850</xdr:colOff>
      <xdr:row>7</xdr:row>
      <xdr:rowOff>9525</xdr:rowOff>
    </xdr:from>
    <xdr:to>
      <xdr:col>7</xdr:col>
      <xdr:colOff>590550</xdr:colOff>
      <xdr:row>28</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104775</xdr:colOff>
      <xdr:row>11</xdr:row>
      <xdr:rowOff>9525</xdr:rowOff>
    </xdr:from>
    <xdr:to>
      <xdr:col>15</xdr:col>
      <xdr:colOff>390525</xdr:colOff>
      <xdr:row>33</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167527</xdr:colOff>
      <xdr:row>7</xdr:row>
      <xdr:rowOff>9524</xdr:rowOff>
    </xdr:from>
    <xdr:to>
      <xdr:col>14</xdr:col>
      <xdr:colOff>560294</xdr:colOff>
      <xdr:row>33</xdr:row>
      <xdr:rowOff>11205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142875</xdr:colOff>
      <xdr:row>4</xdr:row>
      <xdr:rowOff>180976</xdr:rowOff>
    </xdr:from>
    <xdr:to>
      <xdr:col>16</xdr:col>
      <xdr:colOff>295275</xdr:colOff>
      <xdr:row>30</xdr:row>
      <xdr:rowOff>28576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0.93805</cdr:x>
      <cdr:y>0.84325</cdr:y>
    </cdr:from>
    <cdr:to>
      <cdr:x>0.98783</cdr:x>
      <cdr:y>0.8869</cdr:y>
    </cdr:to>
    <cdr:sp macro="" textlink="">
      <cdr:nvSpPr>
        <cdr:cNvPr id="2" name="1 CuadroTexto"/>
        <cdr:cNvSpPr txBox="1"/>
      </cdr:nvSpPr>
      <cdr:spPr>
        <a:xfrm xmlns:a="http://schemas.openxmlformats.org/drawingml/2006/main">
          <a:off x="8077189" y="4048100"/>
          <a:ext cx="428636" cy="2095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200" b="1">
              <a:latin typeface="ZapfHumnst BT" panose="020B0502050508020304" pitchFamily="34" charset="0"/>
            </a:rPr>
            <a:t>(e)</a:t>
          </a:r>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201705</xdr:colOff>
      <xdr:row>5</xdr:row>
      <xdr:rowOff>56349</xdr:rowOff>
    </xdr:from>
    <xdr:to>
      <xdr:col>13</xdr:col>
      <xdr:colOff>39780</xdr:colOff>
      <xdr:row>22</xdr:row>
      <xdr:rowOff>65874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0.93098</cdr:x>
      <cdr:y>0.75817</cdr:y>
    </cdr:from>
    <cdr:to>
      <cdr:x>1</cdr:x>
      <cdr:y>0.82192</cdr:y>
    </cdr:to>
    <cdr:sp macro="" textlink="">
      <cdr:nvSpPr>
        <cdr:cNvPr id="2" name="1 CuadroTexto"/>
        <cdr:cNvSpPr txBox="1"/>
      </cdr:nvSpPr>
      <cdr:spPr>
        <a:xfrm xmlns:a="http://schemas.openxmlformats.org/drawingml/2006/main">
          <a:off x="5524501" y="2462539"/>
          <a:ext cx="409574" cy="2070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a:t>(e)</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164166</xdr:colOff>
      <xdr:row>5</xdr:row>
      <xdr:rowOff>47065</xdr:rowOff>
    </xdr:from>
    <xdr:to>
      <xdr:col>15</xdr:col>
      <xdr:colOff>179294</xdr:colOff>
      <xdr:row>31</xdr:row>
      <xdr:rowOff>126066</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0.82685</cdr:x>
      <cdr:y>0.01277</cdr:y>
    </cdr:from>
    <cdr:to>
      <cdr:x>0.98121</cdr:x>
      <cdr:y>0.05839</cdr:y>
    </cdr:to>
    <cdr:sp macro="" textlink="">
      <cdr:nvSpPr>
        <cdr:cNvPr id="2" name="1 CuadroTexto"/>
        <cdr:cNvSpPr txBox="1"/>
      </cdr:nvSpPr>
      <cdr:spPr>
        <a:xfrm xmlns:a="http://schemas.openxmlformats.org/drawingml/2006/main">
          <a:off x="5867400" y="66675"/>
          <a:ext cx="10953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s-ES" sz="1100" b="1">
              <a:latin typeface="ZapfHumnst BT" pitchFamily="34" charset="0"/>
            </a:rPr>
            <a:t>(porcentaje)</a:t>
          </a: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110216</xdr:colOff>
      <xdr:row>4</xdr:row>
      <xdr:rowOff>153759</xdr:rowOff>
    </xdr:from>
    <xdr:to>
      <xdr:col>14</xdr:col>
      <xdr:colOff>76199</xdr:colOff>
      <xdr:row>24</xdr:row>
      <xdr:rowOff>142874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8</xdr:row>
      <xdr:rowOff>85725</xdr:rowOff>
    </xdr:from>
    <xdr:to>
      <xdr:col>6</xdr:col>
      <xdr:colOff>104775</xdr:colOff>
      <xdr:row>11</xdr:row>
      <xdr:rowOff>38100</xdr:rowOff>
    </xdr:to>
    <xdr:sp macro="" textlink="">
      <xdr:nvSpPr>
        <xdr:cNvPr id="3" name="2 CuadroTexto"/>
        <xdr:cNvSpPr txBox="1"/>
      </xdr:nvSpPr>
      <xdr:spPr>
        <a:xfrm>
          <a:off x="10258425" y="2952750"/>
          <a:ext cx="86677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Menos</a:t>
          </a:r>
        </a:p>
        <a:p>
          <a:pPr algn="ctr"/>
          <a:r>
            <a:rPr lang="es-CO" sz="1100"/>
            <a:t>restrictivos</a:t>
          </a:r>
        </a:p>
      </xdr:txBody>
    </xdr:sp>
    <xdr:clientData/>
  </xdr:twoCellAnchor>
  <xdr:twoCellAnchor>
    <xdr:from>
      <xdr:col>5</xdr:col>
      <xdr:colOff>0</xdr:colOff>
      <xdr:row>15</xdr:row>
      <xdr:rowOff>95250</xdr:rowOff>
    </xdr:from>
    <xdr:to>
      <xdr:col>6</xdr:col>
      <xdr:colOff>142876</xdr:colOff>
      <xdr:row>18</xdr:row>
      <xdr:rowOff>47625</xdr:rowOff>
    </xdr:to>
    <xdr:sp macro="" textlink="">
      <xdr:nvSpPr>
        <xdr:cNvPr id="4" name="3 CuadroTexto"/>
        <xdr:cNvSpPr txBox="1"/>
      </xdr:nvSpPr>
      <xdr:spPr>
        <a:xfrm>
          <a:off x="10258425" y="4295775"/>
          <a:ext cx="904876"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Más</a:t>
          </a:r>
        </a:p>
        <a:p>
          <a:pPr algn="ctr"/>
          <a:r>
            <a:rPr lang="es-CO" sz="1100"/>
            <a:t>restrictivos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yarurja\Desktop\Hogares\Endeudamiento%20Hogares%20y%20Carga%20Financiera%20Agregados\Reportes\Reporte%202015-1\III%20-%20C.%20Hogares_diciembre%20de%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GMR1152880\Users\ayarurja\Desktop\Hogares\Endeudamiento%20Hogares%20y%20Carga%20Financiera%20Agregados\Reportes\Reporte%202015-1\Diagramaci&#243;n\III-C-Hoga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deudami calculos nominal_real"/>
      <sheetName val="Endeuda_Total"/>
      <sheetName val="Endeudam establecimientos créd"/>
      <sheetName val="CAC- Cajas comp- endeuda total"/>
      <sheetName val="CAC"/>
      <sheetName val="fondos de empleados"/>
      <sheetName val="gasto hogares_cartera consumo"/>
      <sheetName val="consumo y vivienda_pib"/>
      <sheetName val="consumo y vivienda_ingreso disp"/>
      <sheetName val="Encuesta crédito"/>
      <sheetName val="LTV"/>
      <sheetName val="Depósitos"/>
      <sheetName val="Depósitos_pib percápita"/>
      <sheetName val="CDT por sector"/>
      <sheetName val="Carga_componentes"/>
      <sheetName val="Carga_por sector"/>
      <sheetName val="Carga_por sector ingreso Zarate"/>
      <sheetName val="Carga_consumo vivienda"/>
      <sheetName val="Carga_consumo por sector "/>
      <sheetName val="Carga_vivienda por sector"/>
      <sheetName val="Expectativas_consumidores"/>
      <sheetName val="Indice_condiciones_económicas"/>
      <sheetName val="intención compra vivienda dura "/>
      <sheetName val="Deflactor trimestral"/>
      <sheetName val="CDT hogares_ing anua"/>
      <sheetName val="Hoja1"/>
    </sheetNames>
    <sheetDataSet>
      <sheetData sheetId="0">
        <row r="2">
          <cell r="T2">
            <v>21564592298.970768</v>
          </cell>
          <cell r="U2">
            <v>0</v>
          </cell>
          <cell r="V2">
            <v>12966705315.819069</v>
          </cell>
          <cell r="W2">
            <v>0</v>
          </cell>
        </row>
        <row r="3">
          <cell r="T3">
            <v>21652523992.491051</v>
          </cell>
          <cell r="U3">
            <v>0</v>
          </cell>
          <cell r="V3">
            <v>13078066528.753399</v>
          </cell>
          <cell r="W3">
            <v>0</v>
          </cell>
        </row>
        <row r="4">
          <cell r="T4">
            <v>22322352052.627899</v>
          </cell>
          <cell r="U4">
            <v>0</v>
          </cell>
          <cell r="V4">
            <v>13223670328.526196</v>
          </cell>
          <cell r="W4">
            <v>0</v>
          </cell>
        </row>
        <row r="5">
          <cell r="T5">
            <v>22269924130.649876</v>
          </cell>
          <cell r="U5">
            <v>0</v>
          </cell>
          <cell r="V5">
            <v>13249105420.757538</v>
          </cell>
          <cell r="W5">
            <v>0</v>
          </cell>
        </row>
        <row r="6">
          <cell r="T6">
            <v>22105960460.820385</v>
          </cell>
          <cell r="U6">
            <v>0</v>
          </cell>
          <cell r="V6">
            <v>13353356498.444775</v>
          </cell>
          <cell r="W6">
            <v>0</v>
          </cell>
        </row>
        <row r="7">
          <cell r="T7">
            <v>22464534428.231899</v>
          </cell>
          <cell r="U7">
            <v>0</v>
          </cell>
          <cell r="V7">
            <v>13460048604.34417</v>
          </cell>
          <cell r="W7">
            <v>0</v>
          </cell>
        </row>
        <row r="8">
          <cell r="T8">
            <v>22540134062.803623</v>
          </cell>
          <cell r="U8">
            <v>0</v>
          </cell>
          <cell r="V8">
            <v>13410465366.728861</v>
          </cell>
          <cell r="W8">
            <v>0</v>
          </cell>
        </row>
        <row r="9">
          <cell r="T9">
            <v>21818501138.660213</v>
          </cell>
          <cell r="U9">
            <v>0</v>
          </cell>
          <cell r="V9">
            <v>13295880043.648613</v>
          </cell>
          <cell r="W9">
            <v>0</v>
          </cell>
        </row>
        <row r="10">
          <cell r="T10">
            <v>20776318449.945427</v>
          </cell>
          <cell r="U10">
            <v>0</v>
          </cell>
          <cell r="V10">
            <v>13136302513.426708</v>
          </cell>
          <cell r="W10">
            <v>0</v>
          </cell>
        </row>
        <row r="11">
          <cell r="T11">
            <v>20002956964.786694</v>
          </cell>
          <cell r="U11">
            <v>0</v>
          </cell>
          <cell r="V11">
            <v>13097456898.638309</v>
          </cell>
          <cell r="W11">
            <v>0</v>
          </cell>
        </row>
        <row r="12">
          <cell r="T12">
            <v>19547315630.950813</v>
          </cell>
          <cell r="U12">
            <v>0</v>
          </cell>
          <cell r="V12">
            <v>13021296125.12879</v>
          </cell>
          <cell r="W12">
            <v>0</v>
          </cell>
        </row>
        <row r="13">
          <cell r="T13">
            <v>19317424642.21608</v>
          </cell>
          <cell r="U13">
            <v>0</v>
          </cell>
          <cell r="V13">
            <v>13084419932.312889</v>
          </cell>
          <cell r="W13">
            <v>0</v>
          </cell>
        </row>
        <row r="14">
          <cell r="T14">
            <v>19522026290.506462</v>
          </cell>
          <cell r="U14">
            <v>0</v>
          </cell>
          <cell r="V14">
            <v>13215149444.868925</v>
          </cell>
          <cell r="W14">
            <v>0</v>
          </cell>
        </row>
        <row r="15">
          <cell r="T15">
            <v>19468700592.593033</v>
          </cell>
          <cell r="U15">
            <v>0</v>
          </cell>
          <cell r="V15">
            <v>13346493138.861914</v>
          </cell>
          <cell r="W15">
            <v>0</v>
          </cell>
        </row>
        <row r="16">
          <cell r="T16">
            <v>19210041369.279839</v>
          </cell>
          <cell r="U16">
            <v>0</v>
          </cell>
          <cell r="V16">
            <v>13532398487.003891</v>
          </cell>
          <cell r="W16">
            <v>0</v>
          </cell>
        </row>
        <row r="17">
          <cell r="T17">
            <v>19753088624.097984</v>
          </cell>
          <cell r="U17">
            <v>0</v>
          </cell>
          <cell r="V17">
            <v>13717658769.191065</v>
          </cell>
          <cell r="W17">
            <v>0</v>
          </cell>
        </row>
        <row r="18">
          <cell r="T18">
            <v>19954185271.762363</v>
          </cell>
          <cell r="U18">
            <v>0</v>
          </cell>
          <cell r="V18">
            <v>13962859359.259663</v>
          </cell>
          <cell r="W18">
            <v>0</v>
          </cell>
        </row>
        <row r="19">
          <cell r="T19">
            <v>20393469810.971493</v>
          </cell>
          <cell r="U19">
            <v>0</v>
          </cell>
          <cell r="V19">
            <v>14178273414.557085</v>
          </cell>
          <cell r="W19">
            <v>0</v>
          </cell>
        </row>
        <row r="20">
          <cell r="T20">
            <v>20444300596.947449</v>
          </cell>
          <cell r="U20">
            <v>0</v>
          </cell>
          <cell r="V20">
            <v>14394855635.005665</v>
          </cell>
          <cell r="W20">
            <v>0</v>
          </cell>
        </row>
        <row r="21">
          <cell r="T21">
            <v>20209374908.099159</v>
          </cell>
          <cell r="U21">
            <v>0</v>
          </cell>
          <cell r="V21">
            <v>15845451673.314814</v>
          </cell>
          <cell r="W21">
            <v>0</v>
          </cell>
        </row>
        <row r="22">
          <cell r="T22">
            <v>19772916336.519405</v>
          </cell>
          <cell r="U22">
            <v>0</v>
          </cell>
          <cell r="V22">
            <v>15666577704.959957</v>
          </cell>
          <cell r="W22">
            <v>0</v>
          </cell>
        </row>
        <row r="23">
          <cell r="T23">
            <v>20019097948.546303</v>
          </cell>
          <cell r="U23">
            <v>0</v>
          </cell>
          <cell r="V23">
            <v>15568377541.553307</v>
          </cell>
          <cell r="W23">
            <v>0</v>
          </cell>
        </row>
        <row r="24">
          <cell r="T24">
            <v>20161177848.0812</v>
          </cell>
          <cell r="U24">
            <v>0</v>
          </cell>
          <cell r="V24">
            <v>15543895725.181379</v>
          </cell>
          <cell r="W24">
            <v>0</v>
          </cell>
        </row>
        <row r="25">
          <cell r="T25">
            <v>19762929198.18045</v>
          </cell>
          <cell r="U25">
            <v>0</v>
          </cell>
          <cell r="V25">
            <v>15487527351.927753</v>
          </cell>
          <cell r="W25">
            <v>0</v>
          </cell>
        </row>
        <row r="26">
          <cell r="T26">
            <v>20055532834.132832</v>
          </cell>
          <cell r="U26">
            <v>0</v>
          </cell>
          <cell r="V26">
            <v>15369215262.135132</v>
          </cell>
          <cell r="W26">
            <v>0</v>
          </cell>
        </row>
        <row r="27">
          <cell r="T27">
            <v>20398240165.093369</v>
          </cell>
          <cell r="U27">
            <v>0</v>
          </cell>
          <cell r="V27">
            <v>15472133285.946791</v>
          </cell>
          <cell r="W27">
            <v>0</v>
          </cell>
        </row>
        <row r="28">
          <cell r="T28">
            <v>20691243611.783237</v>
          </cell>
          <cell r="U28">
            <v>0</v>
          </cell>
          <cell r="V28">
            <v>15652454602.353628</v>
          </cell>
          <cell r="W28">
            <v>0</v>
          </cell>
        </row>
        <row r="29">
          <cell r="T29">
            <v>21254865614.453602</v>
          </cell>
          <cell r="U29">
            <v>0</v>
          </cell>
          <cell r="V29">
            <v>15899751149.662336</v>
          </cell>
          <cell r="W29">
            <v>0</v>
          </cell>
        </row>
        <row r="30">
          <cell r="T30">
            <v>22050636046.056553</v>
          </cell>
          <cell r="U30">
            <v>0</v>
          </cell>
          <cell r="V30">
            <v>16203571057.345785</v>
          </cell>
          <cell r="W30">
            <v>0</v>
          </cell>
        </row>
        <row r="31">
          <cell r="T31">
            <v>23017777687.032784</v>
          </cell>
          <cell r="U31">
            <v>0</v>
          </cell>
          <cell r="V31">
            <v>16543688957.371855</v>
          </cell>
          <cell r="W31">
            <v>0</v>
          </cell>
        </row>
        <row r="32">
          <cell r="T32">
            <v>23954090349.276257</v>
          </cell>
          <cell r="U32">
            <v>0</v>
          </cell>
          <cell r="V32">
            <v>16843685242.408447</v>
          </cell>
          <cell r="W32">
            <v>0</v>
          </cell>
        </row>
        <row r="33">
          <cell r="T33">
            <v>23758148906.93034</v>
          </cell>
          <cell r="U33">
            <v>0</v>
          </cell>
          <cell r="V33">
            <v>16761975179.061401</v>
          </cell>
          <cell r="W33">
            <v>0</v>
          </cell>
        </row>
        <row r="34">
          <cell r="T34">
            <v>23734381345.386581</v>
          </cell>
          <cell r="U34">
            <v>0</v>
          </cell>
          <cell r="V34">
            <v>16683066390.627102</v>
          </cell>
          <cell r="W34">
            <v>0</v>
          </cell>
        </row>
        <row r="35">
          <cell r="T35">
            <v>24530522412.458557</v>
          </cell>
          <cell r="U35">
            <v>0</v>
          </cell>
          <cell r="V35">
            <v>16870710179.377609</v>
          </cell>
          <cell r="W35">
            <v>0</v>
          </cell>
        </row>
        <row r="36">
          <cell r="T36">
            <v>25128794812.504204</v>
          </cell>
          <cell r="U36">
            <v>0</v>
          </cell>
          <cell r="V36">
            <v>17078986068.358765</v>
          </cell>
          <cell r="W36">
            <v>0</v>
          </cell>
        </row>
        <row r="37">
          <cell r="T37">
            <v>25933231239.516747</v>
          </cell>
          <cell r="U37">
            <v>0</v>
          </cell>
          <cell r="V37">
            <v>17309495516.901337</v>
          </cell>
          <cell r="W37">
            <v>0</v>
          </cell>
        </row>
        <row r="38">
          <cell r="T38">
            <v>26277531179.146564</v>
          </cell>
          <cell r="U38">
            <v>0</v>
          </cell>
          <cell r="V38">
            <v>17539300987.836288</v>
          </cell>
          <cell r="W38">
            <v>0</v>
          </cell>
        </row>
        <row r="39">
          <cell r="T39">
            <v>27043226643.305603</v>
          </cell>
          <cell r="U39">
            <v>0</v>
          </cell>
          <cell r="V39">
            <v>17897020403.457607</v>
          </cell>
          <cell r="W39">
            <v>0</v>
          </cell>
        </row>
        <row r="40">
          <cell r="T40">
            <v>27279587080.807854</v>
          </cell>
          <cell r="U40">
            <v>0</v>
          </cell>
          <cell r="V40">
            <v>18246579874.449512</v>
          </cell>
          <cell r="W40">
            <v>0</v>
          </cell>
        </row>
        <row r="41">
          <cell r="T41">
            <v>27958489953.381676</v>
          </cell>
          <cell r="U41">
            <v>0</v>
          </cell>
          <cell r="V41">
            <v>18687223719.741554</v>
          </cell>
          <cell r="W41">
            <v>0</v>
          </cell>
        </row>
        <row r="42">
          <cell r="T42">
            <v>28783536899.962269</v>
          </cell>
          <cell r="U42">
            <v>0</v>
          </cell>
          <cell r="V42">
            <v>19099487767.896614</v>
          </cell>
          <cell r="W42">
            <v>0</v>
          </cell>
        </row>
        <row r="43">
          <cell r="T43">
            <v>29837766917.188759</v>
          </cell>
          <cell r="U43">
            <v>0</v>
          </cell>
          <cell r="V43">
            <v>19465462761.681896</v>
          </cell>
          <cell r="W43">
            <v>0</v>
          </cell>
        </row>
        <row r="44">
          <cell r="T44">
            <v>30473474130.205402</v>
          </cell>
          <cell r="U44">
            <v>0</v>
          </cell>
          <cell r="V44">
            <v>19939108469.328922</v>
          </cell>
          <cell r="W44">
            <v>0</v>
          </cell>
        </row>
        <row r="45">
          <cell r="T45">
            <v>22003735799.481472</v>
          </cell>
          <cell r="U45">
            <v>0</v>
          </cell>
          <cell r="V45">
            <v>19176613689.469337</v>
          </cell>
          <cell r="W45">
            <v>0</v>
          </cell>
        </row>
        <row r="46">
          <cell r="T46">
            <v>21939344489.923225</v>
          </cell>
          <cell r="U46">
            <v>0</v>
          </cell>
          <cell r="V46">
            <v>19146029745.180595</v>
          </cell>
          <cell r="W46">
            <v>0</v>
          </cell>
        </row>
        <row r="47">
          <cell r="T47">
            <v>21815137768.513298</v>
          </cell>
          <cell r="U47">
            <v>0</v>
          </cell>
          <cell r="V47">
            <v>19416146130.347137</v>
          </cell>
          <cell r="W47">
            <v>0</v>
          </cell>
        </row>
        <row r="48">
          <cell r="T48">
            <v>21900225346.139877</v>
          </cell>
          <cell r="U48">
            <v>0</v>
          </cell>
          <cell r="V48">
            <v>19592444346.102772</v>
          </cell>
          <cell r="W48">
            <v>0</v>
          </cell>
        </row>
        <row r="49">
          <cell r="T49">
            <v>22323892463.559933</v>
          </cell>
          <cell r="U49">
            <v>0</v>
          </cell>
          <cell r="V49">
            <v>19979027713.633049</v>
          </cell>
          <cell r="W49">
            <v>0</v>
          </cell>
        </row>
        <row r="50">
          <cell r="T50">
            <v>22382113774.162472</v>
          </cell>
          <cell r="U50">
            <v>0</v>
          </cell>
          <cell r="V50">
            <v>20499248418.782909</v>
          </cell>
          <cell r="W50">
            <v>0</v>
          </cell>
        </row>
        <row r="51">
          <cell r="T51">
            <v>23020183130.132</v>
          </cell>
          <cell r="U51">
            <v>0</v>
          </cell>
          <cell r="V51">
            <v>20979703353.220249</v>
          </cell>
          <cell r="W51">
            <v>0</v>
          </cell>
        </row>
        <row r="52">
          <cell r="T52">
            <v>23305566688.049698</v>
          </cell>
          <cell r="U52">
            <v>0</v>
          </cell>
          <cell r="V52">
            <v>21391426487.718216</v>
          </cell>
          <cell r="W52">
            <v>0</v>
          </cell>
        </row>
        <row r="53">
          <cell r="T53">
            <v>23772978035.310642</v>
          </cell>
          <cell r="U53">
            <v>0</v>
          </cell>
          <cell r="V53">
            <v>21994469140.069351</v>
          </cell>
          <cell r="W53">
            <v>0</v>
          </cell>
        </row>
        <row r="54">
          <cell r="T54">
            <v>24099969380.381756</v>
          </cell>
          <cell r="U54">
            <v>0</v>
          </cell>
          <cell r="V54">
            <v>22513993046.955616</v>
          </cell>
          <cell r="W54">
            <v>0</v>
          </cell>
        </row>
        <row r="55">
          <cell r="T55">
            <v>24856872304.587601</v>
          </cell>
          <cell r="U55">
            <v>0</v>
          </cell>
          <cell r="V55">
            <v>23073583320.72551</v>
          </cell>
          <cell r="W55">
            <v>0</v>
          </cell>
        </row>
        <row r="56">
          <cell r="T56">
            <v>24475426287.161278</v>
          </cell>
          <cell r="U56">
            <v>0</v>
          </cell>
          <cell r="V56">
            <v>23310363541.866261</v>
          </cell>
          <cell r="W56">
            <v>0</v>
          </cell>
        </row>
        <row r="57">
          <cell r="T57">
            <v>25050670081.57127</v>
          </cell>
          <cell r="U57">
            <v>0</v>
          </cell>
          <cell r="V57">
            <v>23790729672.566227</v>
          </cell>
          <cell r="W57">
            <v>0</v>
          </cell>
        </row>
        <row r="58">
          <cell r="T58">
            <v>24491586864.902367</v>
          </cell>
          <cell r="U58">
            <v>0</v>
          </cell>
          <cell r="V58">
            <v>23672442908.178368</v>
          </cell>
          <cell r="W58">
            <v>0</v>
          </cell>
        </row>
        <row r="59">
          <cell r="T59">
            <v>24255346348.826641</v>
          </cell>
          <cell r="U59">
            <v>0</v>
          </cell>
          <cell r="V59">
            <v>23962143659.30563</v>
          </cell>
          <cell r="W59">
            <v>0</v>
          </cell>
        </row>
        <row r="60">
          <cell r="T60">
            <v>24397295788.280682</v>
          </cell>
          <cell r="U60">
            <v>0</v>
          </cell>
          <cell r="V60">
            <v>24008092330.590298</v>
          </cell>
          <cell r="W60">
            <v>0</v>
          </cell>
        </row>
        <row r="61">
          <cell r="T61">
            <v>24414840194.110451</v>
          </cell>
          <cell r="U61">
            <v>0</v>
          </cell>
          <cell r="V61">
            <v>24338850550.317711</v>
          </cell>
          <cell r="W61">
            <v>0</v>
          </cell>
        </row>
        <row r="62">
          <cell r="T62">
            <v>24378523056.97263</v>
          </cell>
          <cell r="U62">
            <v>0</v>
          </cell>
          <cell r="V62">
            <v>24682614475.200214</v>
          </cell>
          <cell r="W62">
            <v>0</v>
          </cell>
        </row>
        <row r="63">
          <cell r="T63">
            <v>24529831021.266071</v>
          </cell>
          <cell r="U63">
            <v>0</v>
          </cell>
          <cell r="V63">
            <v>24707471551.064968</v>
          </cell>
          <cell r="W63">
            <v>0</v>
          </cell>
        </row>
        <row r="64">
          <cell r="T64">
            <v>24758853032.921436</v>
          </cell>
          <cell r="U64">
            <v>0</v>
          </cell>
          <cell r="V64">
            <v>25432924175.206448</v>
          </cell>
          <cell r="W64">
            <v>0</v>
          </cell>
        </row>
        <row r="65">
          <cell r="T65">
            <v>25134969723.572762</v>
          </cell>
          <cell r="U65">
            <v>0</v>
          </cell>
          <cell r="V65">
            <v>25959640621.128773</v>
          </cell>
          <cell r="W65">
            <v>0</v>
          </cell>
        </row>
        <row r="66">
          <cell r="T66">
            <v>25359266838.133923</v>
          </cell>
          <cell r="U66">
            <v>0</v>
          </cell>
          <cell r="V66">
            <v>26531894723.342537</v>
          </cell>
          <cell r="W66">
            <v>0</v>
          </cell>
        </row>
        <row r="67">
          <cell r="T67">
            <v>25538611471.257244</v>
          </cell>
          <cell r="U67">
            <v>0</v>
          </cell>
          <cell r="V67">
            <v>26911631484.952026</v>
          </cell>
          <cell r="W67">
            <v>0</v>
          </cell>
        </row>
        <row r="68">
          <cell r="T68">
            <v>25465113468.421368</v>
          </cell>
          <cell r="U68">
            <v>0</v>
          </cell>
          <cell r="V68">
            <v>27479932723.472008</v>
          </cell>
          <cell r="W68">
            <v>0</v>
          </cell>
        </row>
        <row r="69">
          <cell r="T69">
            <v>25632595976.374878</v>
          </cell>
          <cell r="U69">
            <v>0</v>
          </cell>
          <cell r="V69">
            <v>27559173064.179874</v>
          </cell>
          <cell r="W69">
            <v>0</v>
          </cell>
        </row>
        <row r="70">
          <cell r="T70">
            <v>24988676356.469086</v>
          </cell>
          <cell r="U70">
            <v>0</v>
          </cell>
          <cell r="V70">
            <v>27137249091.499886</v>
          </cell>
          <cell r="W70">
            <v>0</v>
          </cell>
        </row>
        <row r="71">
          <cell r="T71">
            <v>24757216624.480255</v>
          </cell>
          <cell r="U71">
            <v>0</v>
          </cell>
          <cell r="V71">
            <v>27288361800.893539</v>
          </cell>
          <cell r="W71">
            <v>0</v>
          </cell>
        </row>
        <row r="72">
          <cell r="T72">
            <v>24654722331.795952</v>
          </cell>
          <cell r="U72">
            <v>0</v>
          </cell>
          <cell r="V72">
            <v>27347741875.179108</v>
          </cell>
          <cell r="W72">
            <v>0</v>
          </cell>
        </row>
        <row r="73">
          <cell r="T73">
            <v>24325213477.936428</v>
          </cell>
          <cell r="U73">
            <v>0</v>
          </cell>
          <cell r="V73">
            <v>27812390001.853832</v>
          </cell>
          <cell r="W73">
            <v>0</v>
          </cell>
        </row>
        <row r="74">
          <cell r="T74">
            <v>24127658124.355259</v>
          </cell>
          <cell r="U74">
            <v>0</v>
          </cell>
          <cell r="V74">
            <v>28284464105.464619</v>
          </cell>
          <cell r="W74">
            <v>0</v>
          </cell>
        </row>
        <row r="75">
          <cell r="T75">
            <v>24229799166.055981</v>
          </cell>
          <cell r="U75">
            <v>0</v>
          </cell>
          <cell r="V75">
            <v>28713286641.82975</v>
          </cell>
          <cell r="W75">
            <v>0</v>
          </cell>
        </row>
        <row r="76">
          <cell r="T76">
            <v>24159893618.737003</v>
          </cell>
          <cell r="U76">
            <v>0</v>
          </cell>
          <cell r="V76">
            <v>29217957947.671566</v>
          </cell>
          <cell r="W76">
            <v>0</v>
          </cell>
        </row>
        <row r="77">
          <cell r="T77">
            <v>24151915210.367645</v>
          </cell>
          <cell r="U77">
            <v>0</v>
          </cell>
          <cell r="V77">
            <v>29656449948.520756</v>
          </cell>
          <cell r="W77">
            <v>0</v>
          </cell>
        </row>
        <row r="78">
          <cell r="T78">
            <v>23910594979.080723</v>
          </cell>
          <cell r="U78">
            <v>0</v>
          </cell>
          <cell r="V78">
            <v>29917513324.706356</v>
          </cell>
          <cell r="W78">
            <v>0</v>
          </cell>
        </row>
        <row r="79">
          <cell r="T79">
            <v>23344911883.725655</v>
          </cell>
          <cell r="U79">
            <v>0</v>
          </cell>
          <cell r="V79">
            <v>30477701064.928757</v>
          </cell>
          <cell r="W79">
            <v>0</v>
          </cell>
        </row>
        <row r="80">
          <cell r="T80">
            <v>21239606290.981052</v>
          </cell>
          <cell r="U80">
            <v>0</v>
          </cell>
          <cell r="V80">
            <v>31024175224.066998</v>
          </cell>
          <cell r="W80">
            <v>0</v>
          </cell>
        </row>
        <row r="81">
          <cell r="T81">
            <v>21601302511.596508</v>
          </cell>
          <cell r="U81">
            <v>0</v>
          </cell>
          <cell r="V81">
            <v>31211803641.883846</v>
          </cell>
          <cell r="W81">
            <v>0</v>
          </cell>
        </row>
        <row r="82">
          <cell r="T82">
            <v>21436958581.557236</v>
          </cell>
          <cell r="U82">
            <v>0</v>
          </cell>
          <cell r="V82">
            <v>30903110901.572041</v>
          </cell>
          <cell r="W82">
            <v>0</v>
          </cell>
        </row>
        <row r="83">
          <cell r="T83">
            <v>21485302311.617989</v>
          </cell>
          <cell r="U83">
            <v>0</v>
          </cell>
          <cell r="V83">
            <v>31115470391.930241</v>
          </cell>
          <cell r="W83">
            <v>0</v>
          </cell>
        </row>
        <row r="84">
          <cell r="T84">
            <v>21156174777.044983</v>
          </cell>
          <cell r="U84">
            <v>0</v>
          </cell>
          <cell r="V84">
            <v>31378319872.104889</v>
          </cell>
          <cell r="W84">
            <v>0</v>
          </cell>
        </row>
        <row r="85">
          <cell r="T85">
            <v>21214180149.707661</v>
          </cell>
          <cell r="U85">
            <v>0</v>
          </cell>
          <cell r="V85">
            <v>31645714594.013618</v>
          </cell>
          <cell r="W85">
            <v>0</v>
          </cell>
        </row>
        <row r="86">
          <cell r="T86">
            <v>21422888719.566303</v>
          </cell>
          <cell r="U86">
            <v>0</v>
          </cell>
          <cell r="V86">
            <v>31967869164.398094</v>
          </cell>
          <cell r="W86">
            <v>0</v>
          </cell>
        </row>
        <row r="87">
          <cell r="T87">
            <v>21657035409.512016</v>
          </cell>
          <cell r="U87">
            <v>0</v>
          </cell>
          <cell r="V87">
            <v>32521700414.733421</v>
          </cell>
          <cell r="W87">
            <v>0</v>
          </cell>
        </row>
        <row r="88">
          <cell r="T88">
            <v>21968842220.415989</v>
          </cell>
          <cell r="U88">
            <v>0</v>
          </cell>
          <cell r="V88">
            <v>32797989904.19154</v>
          </cell>
          <cell r="W88">
            <v>0</v>
          </cell>
        </row>
        <row r="89">
          <cell r="T89">
            <v>22201883182.630753</v>
          </cell>
          <cell r="U89">
            <v>0</v>
          </cell>
          <cell r="V89">
            <v>33159534530.448811</v>
          </cell>
          <cell r="W89">
            <v>0</v>
          </cell>
        </row>
        <row r="90">
          <cell r="T90">
            <v>22471346840.463333</v>
          </cell>
          <cell r="U90">
            <v>0</v>
          </cell>
          <cell r="V90">
            <v>33610796711.480972</v>
          </cell>
          <cell r="W90">
            <v>0</v>
          </cell>
        </row>
        <row r="91">
          <cell r="T91">
            <v>22893629843.90028</v>
          </cell>
          <cell r="U91">
            <v>0</v>
          </cell>
          <cell r="V91">
            <v>34170734008.396362</v>
          </cell>
          <cell r="W91">
            <v>0</v>
          </cell>
        </row>
        <row r="92">
          <cell r="T92">
            <v>22966373189.647038</v>
          </cell>
          <cell r="U92">
            <v>0</v>
          </cell>
          <cell r="V92">
            <v>34947020327.884521</v>
          </cell>
          <cell r="W92">
            <v>0</v>
          </cell>
        </row>
        <row r="93">
          <cell r="T93">
            <v>23570725536.114429</v>
          </cell>
          <cell r="U93">
            <v>0</v>
          </cell>
          <cell r="V93">
            <v>35128409267.735527</v>
          </cell>
          <cell r="W93">
            <v>0</v>
          </cell>
        </row>
        <row r="94">
          <cell r="T94">
            <v>23289670644.193264</v>
          </cell>
          <cell r="U94">
            <v>0</v>
          </cell>
          <cell r="V94">
            <v>34721324174.867401</v>
          </cell>
          <cell r="W94">
            <v>0</v>
          </cell>
        </row>
        <row r="95">
          <cell r="T95">
            <v>23052833146.20303</v>
          </cell>
          <cell r="U95">
            <v>0</v>
          </cell>
          <cell r="V95">
            <v>34622889338.276001</v>
          </cell>
          <cell r="W95">
            <v>0</v>
          </cell>
        </row>
        <row r="96">
          <cell r="T96">
            <v>22819601716.760857</v>
          </cell>
          <cell r="U96">
            <v>0</v>
          </cell>
          <cell r="V96">
            <v>34365868842.350784</v>
          </cell>
          <cell r="W96">
            <v>0</v>
          </cell>
        </row>
        <row r="97">
          <cell r="T97">
            <v>23001264645.039925</v>
          </cell>
          <cell r="U97">
            <v>0</v>
          </cell>
          <cell r="V97">
            <v>34584097459.680855</v>
          </cell>
          <cell r="W97">
            <v>0</v>
          </cell>
        </row>
        <row r="98">
          <cell r="T98">
            <v>22725435350.740456</v>
          </cell>
          <cell r="U98">
            <v>0</v>
          </cell>
          <cell r="V98">
            <v>34594337772.827217</v>
          </cell>
          <cell r="W98">
            <v>0</v>
          </cell>
        </row>
        <row r="99">
          <cell r="T99">
            <v>22691561365.963173</v>
          </cell>
          <cell r="U99">
            <v>0</v>
          </cell>
          <cell r="V99">
            <v>35032881840.516579</v>
          </cell>
          <cell r="W99">
            <v>0</v>
          </cell>
        </row>
        <row r="100">
          <cell r="T100">
            <v>22911368742.42403</v>
          </cell>
          <cell r="U100">
            <v>0</v>
          </cell>
          <cell r="V100">
            <v>35731178616.987495</v>
          </cell>
          <cell r="W100">
            <v>0</v>
          </cell>
        </row>
        <row r="101">
          <cell r="T101">
            <v>22721230305.775299</v>
          </cell>
          <cell r="U101">
            <v>0</v>
          </cell>
          <cell r="V101">
            <v>36120918859.538322</v>
          </cell>
          <cell r="W101">
            <v>0</v>
          </cell>
        </row>
        <row r="102">
          <cell r="T102">
            <v>22809530700.94199</v>
          </cell>
          <cell r="U102">
            <v>0</v>
          </cell>
          <cell r="V102">
            <v>34508339617.735229</v>
          </cell>
          <cell r="W102">
            <v>0</v>
          </cell>
        </row>
        <row r="103">
          <cell r="T103">
            <v>22550620898.209179</v>
          </cell>
          <cell r="U103">
            <v>0</v>
          </cell>
          <cell r="V103">
            <v>35009654640.796333</v>
          </cell>
          <cell r="W103">
            <v>0</v>
          </cell>
        </row>
        <row r="104">
          <cell r="T104">
            <v>21793940540.117039</v>
          </cell>
          <cell r="U104">
            <v>0</v>
          </cell>
          <cell r="V104">
            <v>35045759488.221832</v>
          </cell>
          <cell r="W104">
            <v>0</v>
          </cell>
        </row>
        <row r="105">
          <cell r="T105">
            <v>21954418840.634853</v>
          </cell>
          <cell r="U105">
            <v>0</v>
          </cell>
          <cell r="V105">
            <v>34250106497.025166</v>
          </cell>
          <cell r="W105">
            <v>0</v>
          </cell>
        </row>
        <row r="106">
          <cell r="T106">
            <v>21180122330.616013</v>
          </cell>
          <cell r="U106">
            <v>0</v>
          </cell>
          <cell r="V106">
            <v>33963004018.052879</v>
          </cell>
          <cell r="W106">
            <v>0</v>
          </cell>
        </row>
        <row r="107">
          <cell r="T107">
            <v>20564396647.357273</v>
          </cell>
          <cell r="U107">
            <v>0</v>
          </cell>
          <cell r="V107">
            <v>33888531409.224113</v>
          </cell>
          <cell r="W107">
            <v>0</v>
          </cell>
        </row>
        <row r="108">
          <cell r="T108">
            <v>20236205745.06918</v>
          </cell>
          <cell r="U108">
            <v>0</v>
          </cell>
          <cell r="V108">
            <v>33635515407.684845</v>
          </cell>
          <cell r="W108">
            <v>0</v>
          </cell>
        </row>
        <row r="109">
          <cell r="T109">
            <v>19654277664.119663</v>
          </cell>
          <cell r="U109">
            <v>0</v>
          </cell>
          <cell r="V109">
            <v>33647257813.984943</v>
          </cell>
          <cell r="W109">
            <v>0</v>
          </cell>
        </row>
        <row r="110">
          <cell r="T110">
            <v>18371708226.639931</v>
          </cell>
          <cell r="U110">
            <v>0</v>
          </cell>
          <cell r="V110">
            <v>33643597478.657391</v>
          </cell>
          <cell r="W110">
            <v>0</v>
          </cell>
        </row>
        <row r="111">
          <cell r="T111">
            <v>17422822099.573166</v>
          </cell>
          <cell r="U111">
            <v>0</v>
          </cell>
          <cell r="V111">
            <v>33387081478.450043</v>
          </cell>
          <cell r="W111">
            <v>0</v>
          </cell>
        </row>
        <row r="112">
          <cell r="T112">
            <v>16724066818.824621</v>
          </cell>
          <cell r="U112">
            <v>0</v>
          </cell>
          <cell r="V112">
            <v>33123766336.550762</v>
          </cell>
          <cell r="W112">
            <v>0</v>
          </cell>
        </row>
        <row r="113">
          <cell r="T113">
            <v>16299688999.727598</v>
          </cell>
          <cell r="U113">
            <v>0</v>
          </cell>
          <cell r="V113">
            <v>33445214686.022385</v>
          </cell>
          <cell r="W113">
            <v>0</v>
          </cell>
        </row>
        <row r="114">
          <cell r="T114">
            <v>15924996807.457031</v>
          </cell>
          <cell r="U114">
            <v>0</v>
          </cell>
          <cell r="V114">
            <v>32954544950.752102</v>
          </cell>
          <cell r="W114">
            <v>0</v>
          </cell>
        </row>
        <row r="115">
          <cell r="T115">
            <v>15757251371.76018</v>
          </cell>
          <cell r="U115">
            <v>0</v>
          </cell>
          <cell r="V115">
            <v>33122967325.876091</v>
          </cell>
          <cell r="W115">
            <v>0</v>
          </cell>
        </row>
        <row r="116">
          <cell r="T116">
            <v>14565079091.006165</v>
          </cell>
          <cell r="U116">
            <v>0</v>
          </cell>
          <cell r="V116">
            <v>33154920140.326294</v>
          </cell>
          <cell r="W116">
            <v>0</v>
          </cell>
        </row>
        <row r="117">
          <cell r="T117">
            <v>14432987047.514074</v>
          </cell>
          <cell r="U117">
            <v>0</v>
          </cell>
          <cell r="V117">
            <v>31391478428.533169</v>
          </cell>
          <cell r="W117">
            <v>0</v>
          </cell>
        </row>
        <row r="118">
          <cell r="T118">
            <v>13607868440.91293</v>
          </cell>
          <cell r="U118">
            <v>0</v>
          </cell>
          <cell r="V118">
            <v>29304377559.424767</v>
          </cell>
          <cell r="W118">
            <v>0</v>
          </cell>
        </row>
        <row r="119">
          <cell r="T119">
            <v>13158565114.209215</v>
          </cell>
          <cell r="U119">
            <v>0</v>
          </cell>
          <cell r="V119">
            <v>28091761295.488857</v>
          </cell>
          <cell r="W119">
            <v>0</v>
          </cell>
        </row>
        <row r="120">
          <cell r="T120">
            <v>13039388423.329357</v>
          </cell>
          <cell r="U120">
            <v>0</v>
          </cell>
          <cell r="V120">
            <v>27957714919.306351</v>
          </cell>
          <cell r="W120">
            <v>0</v>
          </cell>
        </row>
        <row r="121">
          <cell r="T121">
            <v>13068075546.874815</v>
          </cell>
          <cell r="U121">
            <v>0</v>
          </cell>
          <cell r="V121">
            <v>27877149760.184204</v>
          </cell>
          <cell r="W121">
            <v>0</v>
          </cell>
        </row>
        <row r="122">
          <cell r="T122">
            <v>13217377425.385782</v>
          </cell>
          <cell r="U122">
            <v>0</v>
          </cell>
          <cell r="V122">
            <v>27744411595.613297</v>
          </cell>
          <cell r="W122">
            <v>0</v>
          </cell>
        </row>
        <row r="123">
          <cell r="T123">
            <v>13378049805.478178</v>
          </cell>
          <cell r="U123">
            <v>0</v>
          </cell>
          <cell r="V123">
            <v>27591505596.663361</v>
          </cell>
          <cell r="W123">
            <v>0</v>
          </cell>
        </row>
        <row r="124">
          <cell r="T124">
            <v>13474295042.38205</v>
          </cell>
          <cell r="U124">
            <v>0</v>
          </cell>
          <cell r="V124">
            <v>25644909394.872604</v>
          </cell>
          <cell r="W124">
            <v>0</v>
          </cell>
        </row>
        <row r="125">
          <cell r="T125">
            <v>13342113693.542553</v>
          </cell>
          <cell r="U125">
            <v>0</v>
          </cell>
          <cell r="V125">
            <v>25716570290.657948</v>
          </cell>
          <cell r="W125">
            <v>0</v>
          </cell>
        </row>
        <row r="126">
          <cell r="T126">
            <v>13068802324.210363</v>
          </cell>
          <cell r="U126">
            <v>0</v>
          </cell>
          <cell r="V126">
            <v>24961455833.925629</v>
          </cell>
          <cell r="W126">
            <v>0</v>
          </cell>
        </row>
        <row r="127">
          <cell r="T127">
            <v>13055968245.036385</v>
          </cell>
          <cell r="U127">
            <v>0</v>
          </cell>
          <cell r="V127">
            <v>24761339264.440113</v>
          </cell>
          <cell r="W127">
            <v>0</v>
          </cell>
        </row>
        <row r="128">
          <cell r="T128">
            <v>12862645905.801039</v>
          </cell>
          <cell r="U128">
            <v>0</v>
          </cell>
          <cell r="V128">
            <v>24488849455.356205</v>
          </cell>
          <cell r="W128">
            <v>0</v>
          </cell>
        </row>
        <row r="129">
          <cell r="T129">
            <v>12778493801.197411</v>
          </cell>
          <cell r="U129">
            <v>0</v>
          </cell>
          <cell r="V129">
            <v>24110971210.836735</v>
          </cell>
          <cell r="W129">
            <v>0</v>
          </cell>
        </row>
        <row r="130">
          <cell r="T130">
            <v>12656765034.469133</v>
          </cell>
          <cell r="U130">
            <v>0</v>
          </cell>
          <cell r="V130">
            <v>23564706483.808346</v>
          </cell>
          <cell r="W130">
            <v>0</v>
          </cell>
        </row>
        <row r="131">
          <cell r="T131">
            <v>12360619283.858168</v>
          </cell>
          <cell r="U131">
            <v>0</v>
          </cell>
          <cell r="V131">
            <v>23384708771.047394</v>
          </cell>
          <cell r="W131">
            <v>0</v>
          </cell>
        </row>
        <row r="132">
          <cell r="T132">
            <v>12148689200.449707</v>
          </cell>
          <cell r="U132">
            <v>0</v>
          </cell>
          <cell r="V132">
            <v>22943404641.489666</v>
          </cell>
          <cell r="W132">
            <v>0</v>
          </cell>
        </row>
        <row r="133">
          <cell r="T133">
            <v>12254755137.032293</v>
          </cell>
          <cell r="U133">
            <v>0</v>
          </cell>
          <cell r="V133">
            <v>23063936068.760101</v>
          </cell>
          <cell r="W133">
            <v>0</v>
          </cell>
        </row>
        <row r="134">
          <cell r="T134">
            <v>12284318534.709572</v>
          </cell>
          <cell r="U134">
            <v>0</v>
          </cell>
          <cell r="V134">
            <v>23051686704.641968</v>
          </cell>
          <cell r="W134">
            <v>0</v>
          </cell>
        </row>
        <row r="135">
          <cell r="T135">
            <v>12432968908.633711</v>
          </cell>
          <cell r="U135">
            <v>0</v>
          </cell>
          <cell r="V135">
            <v>22992731188.456955</v>
          </cell>
          <cell r="W135">
            <v>0</v>
          </cell>
        </row>
        <row r="136">
          <cell r="T136">
            <v>12462071755.141424</v>
          </cell>
          <cell r="U136">
            <v>0</v>
          </cell>
          <cell r="V136">
            <v>22743307072.682636</v>
          </cell>
          <cell r="W136">
            <v>0</v>
          </cell>
        </row>
        <row r="137">
          <cell r="T137">
            <v>12569569017.26174</v>
          </cell>
          <cell r="U137">
            <v>0</v>
          </cell>
          <cell r="V137">
            <v>22532452824.724548</v>
          </cell>
          <cell r="W137">
            <v>0</v>
          </cell>
        </row>
        <row r="138">
          <cell r="T138">
            <v>12788667985.805817</v>
          </cell>
          <cell r="U138">
            <v>0</v>
          </cell>
          <cell r="V138">
            <v>22315407307.915634</v>
          </cell>
          <cell r="W138">
            <v>0</v>
          </cell>
        </row>
        <row r="139">
          <cell r="T139">
            <v>13273556236.96492</v>
          </cell>
          <cell r="U139">
            <v>0</v>
          </cell>
          <cell r="V139">
            <v>22177717695.701809</v>
          </cell>
          <cell r="W139">
            <v>0</v>
          </cell>
        </row>
        <row r="140">
          <cell r="T140">
            <v>13317142244.445448</v>
          </cell>
          <cell r="U140">
            <v>0</v>
          </cell>
          <cell r="V140">
            <v>21952769125.439751</v>
          </cell>
          <cell r="W140">
            <v>0</v>
          </cell>
        </row>
        <row r="141">
          <cell r="T141">
            <v>11822863592.782703</v>
          </cell>
          <cell r="U141">
            <v>0</v>
          </cell>
          <cell r="V141">
            <v>21348187629.703999</v>
          </cell>
          <cell r="W141">
            <v>0</v>
          </cell>
        </row>
        <row r="142">
          <cell r="T142">
            <v>11773471271.836653</v>
          </cell>
          <cell r="U142">
            <v>0</v>
          </cell>
          <cell r="V142">
            <v>20984461731.155003</v>
          </cell>
          <cell r="W142">
            <v>0</v>
          </cell>
        </row>
        <row r="143">
          <cell r="T143">
            <v>11441468699.961929</v>
          </cell>
          <cell r="U143">
            <v>0</v>
          </cell>
          <cell r="V143">
            <v>20842594601.670769</v>
          </cell>
          <cell r="W143">
            <v>0</v>
          </cell>
        </row>
        <row r="144">
          <cell r="T144">
            <v>11522645336.922901</v>
          </cell>
          <cell r="U144">
            <v>0</v>
          </cell>
          <cell r="V144">
            <v>20610775278.921654</v>
          </cell>
          <cell r="W144">
            <v>0</v>
          </cell>
        </row>
        <row r="145">
          <cell r="T145">
            <v>11834858175.257498</v>
          </cell>
          <cell r="U145">
            <v>0</v>
          </cell>
          <cell r="V145">
            <v>19980796745.489441</v>
          </cell>
          <cell r="W145">
            <v>474858371.84296995</v>
          </cell>
          <cell r="X145">
            <v>805767839.15299726</v>
          </cell>
        </row>
        <row r="146">
          <cell r="T146">
            <v>11822937070.704702</v>
          </cell>
          <cell r="U146">
            <v>0</v>
          </cell>
          <cell r="V146">
            <v>19815924699.512882</v>
          </cell>
          <cell r="W146">
            <v>470496000</v>
          </cell>
          <cell r="X146">
            <v>794956515.49959123</v>
          </cell>
        </row>
        <row r="147">
          <cell r="T147">
            <v>12162507359.172657</v>
          </cell>
          <cell r="U147">
            <v>0</v>
          </cell>
          <cell r="V147">
            <v>19687435920.493813</v>
          </cell>
          <cell r="W147">
            <v>463535211.45728999</v>
          </cell>
          <cell r="X147">
            <v>783018603.15853584</v>
          </cell>
        </row>
        <row r="148">
          <cell r="T148">
            <v>12453526659.45118</v>
          </cell>
          <cell r="U148">
            <v>0</v>
          </cell>
          <cell r="V148">
            <v>19527910131.225964</v>
          </cell>
          <cell r="W148">
            <v>456235956.76911998</v>
          </cell>
          <cell r="X148">
            <v>769961789.0352155</v>
          </cell>
        </row>
        <row r="149">
          <cell r="T149">
            <v>12630623200.071941</v>
          </cell>
          <cell r="U149">
            <v>0</v>
          </cell>
          <cell r="V149">
            <v>19330555437.692856</v>
          </cell>
          <cell r="W149">
            <v>447374832.25285</v>
          </cell>
          <cell r="X149">
            <v>752297481.78588402</v>
          </cell>
        </row>
        <row r="150">
          <cell r="T150">
            <v>12819152523.202301</v>
          </cell>
          <cell r="U150">
            <v>0</v>
          </cell>
          <cell r="V150">
            <v>19080133863.722038</v>
          </cell>
          <cell r="W150">
            <v>439789696.24376005</v>
          </cell>
          <cell r="X150">
            <v>735430507.33636582</v>
          </cell>
        </row>
        <row r="151">
          <cell r="T151">
            <v>12978419461.905298</v>
          </cell>
          <cell r="U151">
            <v>0</v>
          </cell>
          <cell r="V151">
            <v>17926407446.859909</v>
          </cell>
          <cell r="W151">
            <v>994376406.84720993</v>
          </cell>
          <cell r="X151">
            <v>1649987344.7140408</v>
          </cell>
        </row>
        <row r="152">
          <cell r="T152">
            <v>13142544552.67576</v>
          </cell>
          <cell r="U152">
            <v>0</v>
          </cell>
          <cell r="V152">
            <v>18052201854.923447</v>
          </cell>
          <cell r="W152">
            <v>980840364.89094007</v>
          </cell>
          <cell r="X152">
            <v>1623190748.9120607</v>
          </cell>
        </row>
        <row r="153">
          <cell r="T153">
            <v>13252516479.501392</v>
          </cell>
          <cell r="U153">
            <v>0</v>
          </cell>
          <cell r="V153">
            <v>17803995943.226547</v>
          </cell>
          <cell r="W153">
            <v>966780336.77557993</v>
          </cell>
          <cell r="X153">
            <v>1581355514.8695743</v>
          </cell>
        </row>
        <row r="154">
          <cell r="T154">
            <v>13184378409.833405</v>
          </cell>
          <cell r="U154">
            <v>0</v>
          </cell>
          <cell r="V154">
            <v>17541435856.381634</v>
          </cell>
          <cell r="W154">
            <v>956267033.90392983</v>
          </cell>
          <cell r="X154">
            <v>1546979399.8502312</v>
          </cell>
        </row>
        <row r="155">
          <cell r="T155">
            <v>13103578420.389355</v>
          </cell>
          <cell r="U155">
            <v>0</v>
          </cell>
          <cell r="V155">
            <v>17452380676.412266</v>
          </cell>
          <cell r="W155">
            <v>949576192.34720016</v>
          </cell>
          <cell r="X155">
            <v>1520236659.079963</v>
          </cell>
        </row>
        <row r="156">
          <cell r="T156">
            <v>13254727030.06361</v>
          </cell>
          <cell r="U156">
            <v>0</v>
          </cell>
          <cell r="V156">
            <v>17248789929.552265</v>
          </cell>
          <cell r="W156">
            <v>942744582.68510008</v>
          </cell>
          <cell r="X156">
            <v>1492175396.0972223</v>
          </cell>
        </row>
        <row r="157">
          <cell r="T157">
            <v>13401064510.598106</v>
          </cell>
          <cell r="U157">
            <v>0</v>
          </cell>
          <cell r="V157">
            <v>17148041024.159369</v>
          </cell>
          <cell r="W157">
            <v>934876977.57999992</v>
          </cell>
          <cell r="X157">
            <v>1472509061.8818321</v>
          </cell>
        </row>
        <row r="158">
          <cell r="T158">
            <v>13661149097.534718</v>
          </cell>
          <cell r="U158">
            <v>0</v>
          </cell>
          <cell r="V158">
            <v>16348973203.108536</v>
          </cell>
          <cell r="W158">
            <v>1373292951.05054</v>
          </cell>
          <cell r="X158">
            <v>2164233972.7822747</v>
          </cell>
        </row>
        <row r="159">
          <cell r="T159">
            <v>14006293351.447218</v>
          </cell>
          <cell r="U159">
            <v>0</v>
          </cell>
          <cell r="V159">
            <v>16261983902.627779</v>
          </cell>
          <cell r="W159">
            <v>1350557827.86096</v>
          </cell>
          <cell r="X159">
            <v>2131455162.6713624</v>
          </cell>
        </row>
        <row r="160">
          <cell r="T160">
            <v>14288465895.226732</v>
          </cell>
          <cell r="U160">
            <v>0</v>
          </cell>
          <cell r="V160">
            <v>16213454150.059458</v>
          </cell>
          <cell r="W160">
            <v>1325263137.6425397</v>
          </cell>
          <cell r="X160">
            <v>2085093928.5039659</v>
          </cell>
        </row>
        <row r="161">
          <cell r="T161">
            <v>14464842076.81506</v>
          </cell>
          <cell r="U161">
            <v>0</v>
          </cell>
          <cell r="V161">
            <v>16069142812.746704</v>
          </cell>
          <cell r="W161">
            <v>1302769499.9664297</v>
          </cell>
          <cell r="X161">
            <v>2045201744.1359046</v>
          </cell>
        </row>
        <row r="162">
          <cell r="T162">
            <v>14763400876.743876</v>
          </cell>
          <cell r="U162">
            <v>0</v>
          </cell>
          <cell r="V162">
            <v>16012701989.056141</v>
          </cell>
          <cell r="W162">
            <v>1282842052.65749</v>
          </cell>
          <cell r="X162">
            <v>2012704743.1736729</v>
          </cell>
        </row>
        <row r="163">
          <cell r="T163">
            <v>15046813253.089739</v>
          </cell>
          <cell r="U163">
            <v>0</v>
          </cell>
          <cell r="V163">
            <v>15359204951.786249</v>
          </cell>
          <cell r="W163">
            <v>1581257000</v>
          </cell>
          <cell r="X163">
            <v>2472289050.5810795</v>
          </cell>
        </row>
        <row r="164">
          <cell r="T164">
            <v>15302062196.465363</v>
          </cell>
          <cell r="U164">
            <v>0</v>
          </cell>
          <cell r="V164">
            <v>14953636435.598688</v>
          </cell>
          <cell r="W164">
            <v>1553376070.3095999</v>
          </cell>
          <cell r="X164">
            <v>2413995243.185421</v>
          </cell>
        </row>
        <row r="165">
          <cell r="T165">
            <v>15557752075.767052</v>
          </cell>
          <cell r="U165">
            <v>104120541.49143359</v>
          </cell>
          <cell r="V165">
            <v>14791983329.181313</v>
          </cell>
          <cell r="W165">
            <v>1534803920.7725</v>
          </cell>
          <cell r="X165">
            <v>2364182668.6094823</v>
          </cell>
          <cell r="AG165">
            <v>60619721.642671078</v>
          </cell>
        </row>
        <row r="166">
          <cell r="T166">
            <v>15531845786.163563</v>
          </cell>
          <cell r="U166">
            <v>102378725.4947146</v>
          </cell>
          <cell r="V166">
            <v>14591610843.012064</v>
          </cell>
          <cell r="W166">
            <v>1518382823.7977898</v>
          </cell>
          <cell r="X166">
            <v>2311167145.412487</v>
          </cell>
          <cell r="AG166">
            <v>67828445.898683414</v>
          </cell>
        </row>
        <row r="167">
          <cell r="T167">
            <v>15648683036.901253</v>
          </cell>
          <cell r="U167">
            <v>105401184.00093912</v>
          </cell>
          <cell r="V167">
            <v>14448940916.966858</v>
          </cell>
          <cell r="W167">
            <v>1496444000</v>
          </cell>
          <cell r="X167">
            <v>2255572264.910224</v>
          </cell>
          <cell r="AG167">
            <v>73709887.93673943</v>
          </cell>
        </row>
        <row r="168">
          <cell r="T168">
            <v>16009659131.445477</v>
          </cell>
          <cell r="U168">
            <v>107586003.02494554</v>
          </cell>
          <cell r="V168">
            <v>14398275765.77437</v>
          </cell>
          <cell r="W168">
            <v>1483705683.3178</v>
          </cell>
          <cell r="X168">
            <v>2226217786.8902416</v>
          </cell>
          <cell r="AG168">
            <v>81767617.906901792</v>
          </cell>
        </row>
        <row r="169">
          <cell r="T169">
            <v>16251081040.599522</v>
          </cell>
          <cell r="U169">
            <v>110245573.08956416</v>
          </cell>
          <cell r="V169">
            <v>14111353937.808393</v>
          </cell>
          <cell r="W169">
            <v>1472699569.2599401</v>
          </cell>
          <cell r="X169">
            <v>2201320274.7364593</v>
          </cell>
          <cell r="AG169">
            <v>91144797.493307129</v>
          </cell>
        </row>
        <row r="170">
          <cell r="T170">
            <v>16440836346.920427</v>
          </cell>
          <cell r="U170">
            <v>108388486.95090725</v>
          </cell>
          <cell r="V170">
            <v>13378441555.975418</v>
          </cell>
          <cell r="W170">
            <v>1972411448.1511097</v>
          </cell>
          <cell r="X170">
            <v>2930580674.7749825</v>
          </cell>
          <cell r="AG170">
            <v>95704095.975585505</v>
          </cell>
        </row>
        <row r="171">
          <cell r="T171">
            <v>16821641278.430429</v>
          </cell>
          <cell r="U171">
            <v>112035278.0292567</v>
          </cell>
          <cell r="V171">
            <v>13349283720.90369</v>
          </cell>
          <cell r="W171">
            <v>1946250000</v>
          </cell>
          <cell r="X171">
            <v>2892604449.9877601</v>
          </cell>
          <cell r="AG171">
            <v>105374557.67367899</v>
          </cell>
        </row>
        <row r="172">
          <cell r="T172">
            <v>17187711639.282135</v>
          </cell>
          <cell r="U172">
            <v>114814422.59301487</v>
          </cell>
          <cell r="V172">
            <v>13000086370.443644</v>
          </cell>
          <cell r="W172">
            <v>2431220398.6532998</v>
          </cell>
          <cell r="X172">
            <v>3612299468.2555847</v>
          </cell>
          <cell r="AG172">
            <v>116587550.96277387</v>
          </cell>
        </row>
        <row r="173">
          <cell r="T173">
            <v>17620560185.289925</v>
          </cell>
          <cell r="U173">
            <v>118981060.26518016</v>
          </cell>
          <cell r="V173">
            <v>12587838711.618019</v>
          </cell>
          <cell r="W173">
            <v>2368535483.5727201</v>
          </cell>
          <cell r="X173">
            <v>3508768346.9099264</v>
          </cell>
          <cell r="AG173">
            <v>129578839.39711192</v>
          </cell>
        </row>
        <row r="174">
          <cell r="T174">
            <v>18074456955.804852</v>
          </cell>
          <cell r="U174">
            <v>121612934.09983289</v>
          </cell>
          <cell r="V174">
            <v>12519493442.491991</v>
          </cell>
          <cell r="W174">
            <v>2319356959.8353801</v>
          </cell>
          <cell r="X174">
            <v>3436256619.7598929</v>
          </cell>
          <cell r="AG174">
            <v>138080151.08085492</v>
          </cell>
        </row>
        <row r="175">
          <cell r="T175">
            <v>18551702526.125549</v>
          </cell>
          <cell r="U175">
            <v>118377151.89815652</v>
          </cell>
          <cell r="V175">
            <v>11784426505.186237</v>
          </cell>
          <cell r="W175">
            <v>2615737558.2975206</v>
          </cell>
          <cell r="X175">
            <v>3864627156.1257915</v>
          </cell>
          <cell r="AG175">
            <v>154606540.49847576</v>
          </cell>
        </row>
        <row r="176">
          <cell r="T176">
            <v>19052343717.237835</v>
          </cell>
          <cell r="U176">
            <v>124009940.43717366</v>
          </cell>
          <cell r="V176">
            <v>10433634183.733854</v>
          </cell>
          <cell r="W176">
            <v>3134655078.6837206</v>
          </cell>
          <cell r="X176">
            <v>4617504179.9930153</v>
          </cell>
          <cell r="AG176">
            <v>169973255.5980083</v>
          </cell>
        </row>
        <row r="177">
          <cell r="T177">
            <v>19222780604.398888</v>
          </cell>
          <cell r="U177">
            <v>123832952.58998325</v>
          </cell>
          <cell r="V177">
            <v>10424241085.970631</v>
          </cell>
          <cell r="W177">
            <v>3088104137.8325</v>
          </cell>
          <cell r="X177">
            <v>4511841921.7936621</v>
          </cell>
          <cell r="AG177">
            <v>175954044.15121269</v>
          </cell>
        </row>
        <row r="178">
          <cell r="T178">
            <v>19394860495.372929</v>
          </cell>
          <cell r="U178">
            <v>126589257.16160613</v>
          </cell>
          <cell r="V178">
            <v>10350367461.144363</v>
          </cell>
          <cell r="W178">
            <v>3039320868.1904602</v>
          </cell>
          <cell r="X178">
            <v>4395623925.5654678</v>
          </cell>
          <cell r="AG178">
            <v>181325324.19093016</v>
          </cell>
        </row>
        <row r="179">
          <cell r="T179">
            <v>19539963883.082027</v>
          </cell>
          <cell r="U179">
            <v>132004441.98908986</v>
          </cell>
          <cell r="V179">
            <v>10227837023.898247</v>
          </cell>
          <cell r="W179">
            <v>2998094639.8270698</v>
          </cell>
          <cell r="X179">
            <v>4302718403.6636963</v>
          </cell>
          <cell r="AG179">
            <v>193741102.16365451</v>
          </cell>
        </row>
        <row r="180">
          <cell r="T180">
            <v>20075207100.995098</v>
          </cell>
          <cell r="U180">
            <v>143290137.02081591</v>
          </cell>
          <cell r="V180">
            <v>10240976378.92992</v>
          </cell>
          <cell r="W180">
            <v>2954722435.6418104</v>
          </cell>
          <cell r="X180">
            <v>4221951419.3709016</v>
          </cell>
          <cell r="AG180">
            <v>214873978.28663611</v>
          </cell>
        </row>
        <row r="181">
          <cell r="T181">
            <v>20458692439.587437</v>
          </cell>
          <cell r="U181">
            <v>149838403.34128577</v>
          </cell>
          <cell r="V181">
            <v>10219862434.627138</v>
          </cell>
          <cell r="W181">
            <v>2899809213.2228198</v>
          </cell>
          <cell r="X181">
            <v>4126656197.2501435</v>
          </cell>
          <cell r="AG181">
            <v>230603608.31157917</v>
          </cell>
        </row>
        <row r="182">
          <cell r="T182">
            <v>20884684562.554775</v>
          </cell>
          <cell r="U182">
            <v>156890260.92927173</v>
          </cell>
          <cell r="V182">
            <v>10211320383.723646</v>
          </cell>
          <cell r="W182">
            <v>2834895854.0308599</v>
          </cell>
          <cell r="X182">
            <v>4018167328.3895326</v>
          </cell>
          <cell r="AG182">
            <v>240601704.66457424</v>
          </cell>
        </row>
        <row r="183">
          <cell r="T183">
            <v>21505964161.870739</v>
          </cell>
          <cell r="U183">
            <v>166750477.78228983</v>
          </cell>
          <cell r="V183">
            <v>10241993081.865284</v>
          </cell>
          <cell r="W183">
            <v>2781220859.9799399</v>
          </cell>
          <cell r="X183">
            <v>3940171095.4007144</v>
          </cell>
          <cell r="AG183">
            <v>251798519.48737854</v>
          </cell>
        </row>
        <row r="184">
          <cell r="T184">
            <v>22168073189.104809</v>
          </cell>
          <cell r="U184">
            <v>160591165.4383359</v>
          </cell>
          <cell r="V184">
            <v>10268177013.610107</v>
          </cell>
          <cell r="W184">
            <v>2713603975.36376</v>
          </cell>
          <cell r="X184">
            <v>3844318749.7013206</v>
          </cell>
          <cell r="AG184">
            <v>266561521.4082745</v>
          </cell>
        </row>
        <row r="185">
          <cell r="T185">
            <v>22847482176.819164</v>
          </cell>
          <cell r="U185">
            <v>167543456.52824396</v>
          </cell>
          <cell r="V185">
            <v>9626405974.6183395</v>
          </cell>
          <cell r="W185">
            <v>3068540487.8376002</v>
          </cell>
          <cell r="X185">
            <v>4328633146.4084682</v>
          </cell>
          <cell r="AG185">
            <v>285377980.0773353</v>
          </cell>
        </row>
        <row r="186">
          <cell r="T186">
            <v>23422782435.650867</v>
          </cell>
          <cell r="U186">
            <v>176571092.18590313</v>
          </cell>
          <cell r="V186">
            <v>9625219001.7407017</v>
          </cell>
          <cell r="W186">
            <v>2997325693.8253598</v>
          </cell>
          <cell r="X186">
            <v>4218468188.9819999</v>
          </cell>
          <cell r="AG186">
            <v>307320985.42240059</v>
          </cell>
        </row>
        <row r="187">
          <cell r="T187">
            <v>24211525190.786976</v>
          </cell>
          <cell r="U187">
            <v>190913887.21090871</v>
          </cell>
          <cell r="V187">
            <v>9652096703.2567196</v>
          </cell>
          <cell r="W187">
            <v>2931192776.3127098</v>
          </cell>
          <cell r="X187">
            <v>4120681603.4167914</v>
          </cell>
          <cell r="AG187">
            <v>321082104.7203936</v>
          </cell>
        </row>
        <row r="188">
          <cell r="T188">
            <v>25118758301.295349</v>
          </cell>
          <cell r="U188">
            <v>212829337.9987475</v>
          </cell>
          <cell r="V188">
            <v>9558855062.4073105</v>
          </cell>
          <cell r="W188">
            <v>2963117733.2711902</v>
          </cell>
          <cell r="X188">
            <v>4162724869.6473913</v>
          </cell>
          <cell r="AG188">
            <v>381420858.62467581</v>
          </cell>
        </row>
        <row r="189">
          <cell r="T189">
            <v>25549849465.306129</v>
          </cell>
          <cell r="U189">
            <v>220344620.09236741</v>
          </cell>
          <cell r="V189">
            <v>9541787011.1911144</v>
          </cell>
          <cell r="W189">
            <v>2894711401.8614001</v>
          </cell>
          <cell r="X189">
            <v>4044721782.6559687</v>
          </cell>
          <cell r="AG189">
            <v>402085369.81914926</v>
          </cell>
        </row>
        <row r="190">
          <cell r="T190">
            <v>26179492622.253571</v>
          </cell>
          <cell r="U190">
            <v>223897842.2580277</v>
          </cell>
          <cell r="V190">
            <v>9550264930.415926</v>
          </cell>
          <cell r="W190">
            <v>2830769396.54491</v>
          </cell>
          <cell r="X190">
            <v>3929531999.5141273</v>
          </cell>
          <cell r="AG190">
            <v>429787245.77368534</v>
          </cell>
        </row>
        <row r="191">
          <cell r="T191">
            <v>26896754216.182125</v>
          </cell>
          <cell r="U191">
            <v>233879435.54952016</v>
          </cell>
          <cell r="V191">
            <v>9575497178.2550163</v>
          </cell>
          <cell r="W191">
            <v>2757830107.4781399</v>
          </cell>
          <cell r="X191">
            <v>3801581245.5161428</v>
          </cell>
          <cell r="AG191">
            <v>467970223.67261171</v>
          </cell>
        </row>
        <row r="192">
          <cell r="T192">
            <v>27707558721.448326</v>
          </cell>
          <cell r="U192">
            <v>243924625.43456802</v>
          </cell>
          <cell r="V192">
            <v>9758444853.8513584</v>
          </cell>
          <cell r="W192">
            <v>2600155726.0760198</v>
          </cell>
          <cell r="X192">
            <v>3568254559.7840261</v>
          </cell>
          <cell r="AG192">
            <v>481930648.99875253</v>
          </cell>
        </row>
        <row r="193">
          <cell r="T193">
            <v>28698998071.423538</v>
          </cell>
          <cell r="U193">
            <v>256012258.27809802</v>
          </cell>
          <cell r="V193">
            <v>10107341236.242167</v>
          </cell>
          <cell r="W193">
            <v>2354401416.9649601</v>
          </cell>
          <cell r="X193">
            <v>3220442839.8066087</v>
          </cell>
          <cell r="AG193">
            <v>524414839.17859817</v>
          </cell>
        </row>
        <row r="194">
          <cell r="T194">
            <v>29501228106.029129</v>
          </cell>
          <cell r="U194">
            <v>269842376.08778429</v>
          </cell>
          <cell r="V194">
            <v>10375194175.801792</v>
          </cell>
          <cell r="W194">
            <v>2159594629.1498098</v>
          </cell>
          <cell r="X194">
            <v>2945016646.6189198</v>
          </cell>
          <cell r="AG194">
            <v>590594674.64971113</v>
          </cell>
        </row>
        <row r="195">
          <cell r="T195">
            <v>30295519239.926273</v>
          </cell>
          <cell r="U195">
            <v>280291322.87305063</v>
          </cell>
          <cell r="V195">
            <v>10572920706.028601</v>
          </cell>
          <cell r="W195">
            <v>2044002153.1692798</v>
          </cell>
          <cell r="X195">
            <v>2775916825.3934689</v>
          </cell>
          <cell r="AG195">
            <v>639312063.9850632</v>
          </cell>
        </row>
        <row r="196">
          <cell r="T196">
            <v>31291228320.663525</v>
          </cell>
          <cell r="U196">
            <v>292223248.54150206</v>
          </cell>
          <cell r="V196">
            <v>10819758464.818829</v>
          </cell>
          <cell r="W196">
            <v>1937543111.6199801</v>
          </cell>
          <cell r="X196">
            <v>2621053256.0802999</v>
          </cell>
          <cell r="AG196">
            <v>734600060.57924855</v>
          </cell>
        </row>
        <row r="197">
          <cell r="T197">
            <v>32519710419.651573</v>
          </cell>
          <cell r="U197">
            <v>294779020.1555835</v>
          </cell>
          <cell r="V197">
            <v>11151791687.898829</v>
          </cell>
          <cell r="W197">
            <v>1822360910.6875601</v>
          </cell>
          <cell r="X197">
            <v>2458202866.117485</v>
          </cell>
          <cell r="AG197">
            <v>832822799.76908326</v>
          </cell>
        </row>
        <row r="198">
          <cell r="T198">
            <v>33588331671.671047</v>
          </cell>
          <cell r="U198">
            <v>302578707.72733814</v>
          </cell>
          <cell r="V198">
            <v>10435018685.422533</v>
          </cell>
          <cell r="W198">
            <v>2517391444.8072495</v>
          </cell>
          <cell r="X198">
            <v>3400654628.5673218</v>
          </cell>
          <cell r="AG198">
            <v>919008032.55135405</v>
          </cell>
        </row>
        <row r="199">
          <cell r="T199">
            <v>34664731798.246834</v>
          </cell>
          <cell r="U199">
            <v>317691690.59233183</v>
          </cell>
          <cell r="V199">
            <v>10339907087.576183</v>
          </cell>
          <cell r="W199">
            <v>2624346962.2302303</v>
          </cell>
          <cell r="X199">
            <v>3536755504.4826589</v>
          </cell>
          <cell r="AG199">
            <v>1021974406.6194391</v>
          </cell>
        </row>
        <row r="200">
          <cell r="T200">
            <v>35786509484.37561</v>
          </cell>
          <cell r="U200">
            <v>339193003.49973261</v>
          </cell>
          <cell r="V200">
            <v>10137906745.787727</v>
          </cell>
          <cell r="W200">
            <v>2888199997.53791</v>
          </cell>
          <cell r="X200">
            <v>3883573972.0832887</v>
          </cell>
          <cell r="AG200">
            <v>1109761106.0548041</v>
          </cell>
        </row>
        <row r="201">
          <cell r="T201">
            <v>36296181470.576935</v>
          </cell>
          <cell r="U201">
            <v>347368256.25689656</v>
          </cell>
          <cell r="V201">
            <v>10353753384.10136</v>
          </cell>
          <cell r="W201">
            <v>2819381830.2607098</v>
          </cell>
          <cell r="X201">
            <v>3762199734.6541257</v>
          </cell>
          <cell r="AG201">
            <v>1176081316.7397587</v>
          </cell>
        </row>
        <row r="202">
          <cell r="T202">
            <v>36812089524.679558</v>
          </cell>
          <cell r="U202">
            <v>350764701.8723408</v>
          </cell>
          <cell r="V202">
            <v>10492675804.111221</v>
          </cell>
          <cell r="W202">
            <v>2755042294.3685994</v>
          </cell>
          <cell r="X202">
            <v>3633756670.3802476</v>
          </cell>
          <cell r="AG202">
            <v>1210563818.1180899</v>
          </cell>
        </row>
        <row r="203">
          <cell r="T203">
            <v>37761777920.991035</v>
          </cell>
          <cell r="U203">
            <v>358457129.47234762</v>
          </cell>
          <cell r="V203">
            <v>10681428220.943933</v>
          </cell>
          <cell r="W203">
            <v>2685591788.9310403</v>
          </cell>
          <cell r="X203">
            <v>3499703975.3084884</v>
          </cell>
          <cell r="AG203">
            <v>1258714830.0846527</v>
          </cell>
        </row>
        <row r="204">
          <cell r="T204">
            <v>38655069153.965439</v>
          </cell>
          <cell r="U204">
            <v>412934570.03951138</v>
          </cell>
          <cell r="V204">
            <v>10849151227.694267</v>
          </cell>
          <cell r="W204">
            <v>2632914006.0313106</v>
          </cell>
          <cell r="X204">
            <v>3400464986.1780715</v>
          </cell>
          <cell r="AG204">
            <v>1284552743.3856082</v>
          </cell>
        </row>
        <row r="205">
          <cell r="T205">
            <v>39474303237.490845</v>
          </cell>
          <cell r="U205">
            <v>423227228.17123079</v>
          </cell>
          <cell r="V205">
            <v>11156725682.58456</v>
          </cell>
          <cell r="W205">
            <v>2577175731.4709406</v>
          </cell>
          <cell r="X205">
            <v>3318535830.6743555</v>
          </cell>
          <cell r="AG205">
            <v>1361884369.867826</v>
          </cell>
        </row>
        <row r="206">
          <cell r="T206">
            <v>40396567675.414398</v>
          </cell>
          <cell r="U206">
            <v>434643503.14618009</v>
          </cell>
          <cell r="V206">
            <v>11005857381.692183</v>
          </cell>
          <cell r="W206">
            <v>2854535191.0902996</v>
          </cell>
          <cell r="X206">
            <v>3671187102.7829418</v>
          </cell>
          <cell r="AG206">
            <v>1444914549.6947854</v>
          </cell>
        </row>
        <row r="207">
          <cell r="T207">
            <v>41344701756.814377</v>
          </cell>
          <cell r="U207">
            <v>449446083.4137525</v>
          </cell>
          <cell r="V207">
            <v>10776866162.773697</v>
          </cell>
          <cell r="W207">
            <v>3116463073.8572998</v>
          </cell>
          <cell r="X207">
            <v>4001449077.0693069</v>
          </cell>
          <cell r="AG207">
            <v>1509628512.3758507</v>
          </cell>
        </row>
        <row r="208">
          <cell r="T208">
            <v>42282964601.255692</v>
          </cell>
          <cell r="U208">
            <v>473463007.01132411</v>
          </cell>
          <cell r="V208">
            <v>11053301034.379566</v>
          </cell>
          <cell r="W208">
            <v>3009735244.1596422</v>
          </cell>
          <cell r="X208">
            <v>3869579041.1721482</v>
          </cell>
          <cell r="AG208">
            <v>1574417327.2752469</v>
          </cell>
        </row>
        <row r="209">
          <cell r="T209">
            <v>43104324770.112091</v>
          </cell>
          <cell r="U209">
            <v>501024266.89571702</v>
          </cell>
          <cell r="V209">
            <v>11295298112.076572</v>
          </cell>
          <cell r="W209">
            <v>2940599091.4646201</v>
          </cell>
          <cell r="X209">
            <v>3777540775.1006832</v>
          </cell>
          <cell r="AG209">
            <v>1661701385.1082263</v>
          </cell>
        </row>
        <row r="210">
          <cell r="T210">
            <v>44890110840.550949</v>
          </cell>
          <cell r="U210">
            <v>517812804.25986499</v>
          </cell>
          <cell r="V210">
            <v>11946681245.679871</v>
          </cell>
          <cell r="W210">
            <v>2857834263.2372003</v>
          </cell>
          <cell r="X210">
            <v>3671001884.494215</v>
          </cell>
          <cell r="AG210">
            <v>1715635083.5848587</v>
          </cell>
        </row>
        <row r="211">
          <cell r="T211">
            <v>45324846802.2715</v>
          </cell>
          <cell r="U211">
            <v>528148132.14600784</v>
          </cell>
          <cell r="V211">
            <v>11755713424.29492</v>
          </cell>
          <cell r="W211">
            <v>3106187242.0627904</v>
          </cell>
          <cell r="X211">
            <v>3971193541.9851589</v>
          </cell>
          <cell r="AG211">
            <v>1762019358.3871994</v>
          </cell>
        </row>
        <row r="212">
          <cell r="T212">
            <v>45829290387.755653</v>
          </cell>
          <cell r="U212">
            <v>531761329.97068328</v>
          </cell>
          <cell r="V212">
            <v>11544903906.558165</v>
          </cell>
          <cell r="W212">
            <v>3358879003.2080898</v>
          </cell>
          <cell r="X212">
            <v>4273149487.8399558</v>
          </cell>
          <cell r="AG212">
            <v>1801576615.3965075</v>
          </cell>
        </row>
        <row r="213">
          <cell r="T213">
            <v>45713384524.937523</v>
          </cell>
          <cell r="U213">
            <v>527598079.65667623</v>
          </cell>
          <cell r="V213">
            <v>11630861164.623217</v>
          </cell>
          <cell r="W213">
            <v>3300923570.6457205</v>
          </cell>
          <cell r="X213">
            <v>4155561000.1532874</v>
          </cell>
          <cell r="AG213">
            <v>1813716089.2676446</v>
          </cell>
        </row>
        <row r="214">
          <cell r="T214">
            <v>45439637021.680687</v>
          </cell>
          <cell r="U214">
            <v>521896815.53136975</v>
          </cell>
          <cell r="V214">
            <v>11726163083.698288</v>
          </cell>
          <cell r="W214">
            <v>3251069793.0310993</v>
          </cell>
          <cell r="X214">
            <v>4031885333.0520616</v>
          </cell>
          <cell r="AG214">
            <v>1828327548.9829686</v>
          </cell>
        </row>
        <row r="215">
          <cell r="T215">
            <v>45519291274.121658</v>
          </cell>
          <cell r="U215">
            <v>518398258.61654407</v>
          </cell>
          <cell r="V215">
            <v>11869673822.373093</v>
          </cell>
          <cell r="W215">
            <v>3212170804.3220906</v>
          </cell>
          <cell r="X215">
            <v>3951732751.8855252</v>
          </cell>
          <cell r="AG215">
            <v>1818921847.2423985</v>
          </cell>
        </row>
        <row r="216">
          <cell r="T216">
            <v>45920168474.699654</v>
          </cell>
          <cell r="U216">
            <v>523391949.1135425</v>
          </cell>
          <cell r="V216">
            <v>11852290306.045282</v>
          </cell>
          <cell r="W216">
            <v>3365156810.5790401</v>
          </cell>
          <cell r="X216">
            <v>4110710782.4407868</v>
          </cell>
          <cell r="AG216">
            <v>1844933896.4321189</v>
          </cell>
        </row>
        <row r="217">
          <cell r="T217">
            <v>46125661583.665077</v>
          </cell>
          <cell r="U217">
            <v>520292453.79409766</v>
          </cell>
          <cell r="V217">
            <v>11587693945.596657</v>
          </cell>
          <cell r="W217">
            <v>3680672075.7337303</v>
          </cell>
          <cell r="X217">
            <v>4454625120.3733683</v>
          </cell>
          <cell r="AG217">
            <v>1861476338.8216007</v>
          </cell>
        </row>
        <row r="218">
          <cell r="T218">
            <v>45912914493.099197</v>
          </cell>
          <cell r="U218">
            <v>520704138.81468469</v>
          </cell>
          <cell r="V218">
            <v>11773350958.173145</v>
          </cell>
          <cell r="W218">
            <v>3629678061.0881715</v>
          </cell>
          <cell r="X218">
            <v>4355357830.1167231</v>
          </cell>
          <cell r="AG218">
            <v>1896333644.9320457</v>
          </cell>
        </row>
        <row r="219">
          <cell r="T219">
            <v>46321902324.598083</v>
          </cell>
          <cell r="U219">
            <v>518012310.45981044</v>
          </cell>
          <cell r="V219">
            <v>12050015078.127665</v>
          </cell>
          <cell r="W219">
            <v>3566626397.7386003</v>
          </cell>
          <cell r="X219">
            <v>4259173472.0069776</v>
          </cell>
          <cell r="AG219">
            <v>1924153656.288296</v>
          </cell>
        </row>
        <row r="220">
          <cell r="T220">
            <v>46693743227.882011</v>
          </cell>
          <cell r="U220">
            <v>517864564.86156964</v>
          </cell>
          <cell r="V220">
            <v>11815315926.906824</v>
          </cell>
          <cell r="W220">
            <v>3899012462.1354103</v>
          </cell>
          <cell r="X220">
            <v>4647210297.8910217</v>
          </cell>
          <cell r="AG220">
            <v>1976157361.0209317</v>
          </cell>
        </row>
        <row r="221">
          <cell r="T221">
            <v>47309856965.75972</v>
          </cell>
          <cell r="U221">
            <v>515447928.76664156</v>
          </cell>
          <cell r="V221">
            <v>12110507779.960781</v>
          </cell>
          <cell r="W221">
            <v>3830255605.4644098</v>
          </cell>
          <cell r="X221">
            <v>4573986927.1948471</v>
          </cell>
          <cell r="AG221">
            <v>2044286699.4383676</v>
          </cell>
        </row>
        <row r="222">
          <cell r="T222">
            <v>47789536442.479057</v>
          </cell>
          <cell r="U222">
            <v>519342157.6232003</v>
          </cell>
          <cell r="V222">
            <v>12330480467.503321</v>
          </cell>
          <cell r="W222">
            <v>3756852421.7774596</v>
          </cell>
          <cell r="X222">
            <v>4470854946.0650492</v>
          </cell>
          <cell r="AG222">
            <v>2096006849.1481037</v>
          </cell>
        </row>
        <row r="223">
          <cell r="T223">
            <v>47885103766.88372</v>
          </cell>
          <cell r="U223">
            <v>527220096.46917385</v>
          </cell>
          <cell r="V223">
            <v>12216897663.40292</v>
          </cell>
          <cell r="W223">
            <v>3934230852.6291704</v>
          </cell>
          <cell r="X223">
            <v>4668917759.0425863</v>
          </cell>
          <cell r="AG223">
            <v>2121384288.9397509</v>
          </cell>
        </row>
        <row r="224">
          <cell r="T224">
            <v>47685891153.359039</v>
          </cell>
          <cell r="U224">
            <v>565246705.99378884</v>
          </cell>
          <cell r="V224">
            <v>11851968476.406507</v>
          </cell>
          <cell r="W224">
            <v>4257369708.4984231</v>
          </cell>
          <cell r="X224">
            <v>5030152897.780654</v>
          </cell>
          <cell r="AG224">
            <v>2155170596.8005772</v>
          </cell>
        </row>
        <row r="225">
          <cell r="T225">
            <v>47209541960.186943</v>
          </cell>
          <cell r="U225">
            <v>476427189.64337271</v>
          </cell>
          <cell r="V225">
            <v>11960791828.988722</v>
          </cell>
          <cell r="W225">
            <v>4187859065.3950191</v>
          </cell>
          <cell r="X225">
            <v>4919035672.7930346</v>
          </cell>
          <cell r="AG225">
            <v>2162561100.1529832</v>
          </cell>
        </row>
        <row r="226">
          <cell r="T226">
            <v>46633288221.292076</v>
          </cell>
          <cell r="U226">
            <v>440723206.91176045</v>
          </cell>
          <cell r="V226">
            <v>12066499797.888866</v>
          </cell>
          <cell r="W226">
            <v>4121050781.4143</v>
          </cell>
          <cell r="X226">
            <v>4800382654.4129906</v>
          </cell>
          <cell r="AG226">
            <v>2170835254.7338085</v>
          </cell>
        </row>
        <row r="227">
          <cell r="T227">
            <v>46135979960.186653</v>
          </cell>
          <cell r="U227">
            <v>434707731.56900495</v>
          </cell>
          <cell r="V227">
            <v>11642300679.803795</v>
          </cell>
          <cell r="W227">
            <v>4538177460.3298779</v>
          </cell>
          <cell r="X227">
            <v>5260028198.8383007</v>
          </cell>
          <cell r="AG227">
            <v>2178294955.2731686</v>
          </cell>
        </row>
        <row r="228">
          <cell r="T228">
            <v>45784841637.777824</v>
          </cell>
          <cell r="U228">
            <v>432838554.30515647</v>
          </cell>
          <cell r="V228">
            <v>11819050396.171516</v>
          </cell>
          <cell r="W228">
            <v>4468311440.3639202</v>
          </cell>
          <cell r="X228">
            <v>5162467936.4230604</v>
          </cell>
          <cell r="AG228">
            <v>2221600968.2118669</v>
          </cell>
        </row>
        <row r="229">
          <cell r="T229">
            <v>45660556785.014618</v>
          </cell>
          <cell r="U229">
            <v>431071652.12361795</v>
          </cell>
          <cell r="V229">
            <v>11538259754.442732</v>
          </cell>
          <cell r="W229">
            <v>4823477109.809</v>
          </cell>
          <cell r="X229">
            <v>5572024551.0594978</v>
          </cell>
          <cell r="AG229">
            <v>2262147750.411346</v>
          </cell>
        </row>
        <row r="230">
          <cell r="T230">
            <v>45697861666.003998</v>
          </cell>
          <cell r="U230">
            <v>428366109.47162688</v>
          </cell>
          <cell r="V230">
            <v>11716171523.90094</v>
          </cell>
          <cell r="W230">
            <v>4734205030.9239016</v>
          </cell>
          <cell r="X230">
            <v>5471964436.8073282</v>
          </cell>
          <cell r="AG230">
            <v>2310148964.164382</v>
          </cell>
        </row>
        <row r="231">
          <cell r="T231">
            <v>45810525923.007416</v>
          </cell>
          <cell r="U231">
            <v>426952089.10099584</v>
          </cell>
          <cell r="V231">
            <v>11992775903.903835</v>
          </cell>
          <cell r="W231">
            <v>4632720511.1196613</v>
          </cell>
          <cell r="X231">
            <v>5356748004.7426186</v>
          </cell>
          <cell r="AG231">
            <v>2378514998.1793332</v>
          </cell>
        </row>
        <row r="232">
          <cell r="T232">
            <v>45942825754.305046</v>
          </cell>
          <cell r="U232">
            <v>424984267.40657943</v>
          </cell>
          <cell r="V232">
            <v>11819510003.918776</v>
          </cell>
          <cell r="W232">
            <v>4913736133.8134499</v>
          </cell>
          <cell r="X232">
            <v>5679178042.9897575</v>
          </cell>
          <cell r="AG232">
            <v>2420092006.6904836</v>
          </cell>
        </row>
        <row r="233">
          <cell r="T233">
            <v>46115316464.423027</v>
          </cell>
          <cell r="U233">
            <v>429387571.50327921</v>
          </cell>
          <cell r="V233">
            <v>12193333998.842623</v>
          </cell>
          <cell r="W233">
            <v>4809905438.6510534</v>
          </cell>
          <cell r="X233">
            <v>5565270944.3609762</v>
          </cell>
          <cell r="AG233">
            <v>2480773498.4694843</v>
          </cell>
        </row>
        <row r="234">
          <cell r="T234">
            <v>46479650088.27726</v>
          </cell>
          <cell r="U234">
            <v>433216947.30620176</v>
          </cell>
          <cell r="V234">
            <v>12567479898.870932</v>
          </cell>
          <cell r="W234">
            <v>4710234493.8537426</v>
          </cell>
          <cell r="X234">
            <v>5456915386.2758417</v>
          </cell>
          <cell r="AG234">
            <v>2550651949.481811</v>
          </cell>
        </row>
        <row r="235">
          <cell r="T235">
            <v>47313435055.199226</v>
          </cell>
          <cell r="U235">
            <v>435097768.056059</v>
          </cell>
          <cell r="V235">
            <v>12907285038.734329</v>
          </cell>
          <cell r="W235">
            <v>4613464356.5484982</v>
          </cell>
          <cell r="X235">
            <v>5348316906.6417761</v>
          </cell>
          <cell r="AG235">
            <v>2608640295.6213183</v>
          </cell>
        </row>
        <row r="236">
          <cell r="T236">
            <v>47499055574.441704</v>
          </cell>
          <cell r="U236">
            <v>446928633.36444944</v>
          </cell>
          <cell r="V236">
            <v>12947638648.770437</v>
          </cell>
          <cell r="W236">
            <v>4747465611.8102303</v>
          </cell>
          <cell r="X236">
            <v>5499127361.8734589</v>
          </cell>
          <cell r="AG236">
            <v>2671712979.7682328</v>
          </cell>
        </row>
        <row r="237">
          <cell r="T237">
            <v>47355440869.161118</v>
          </cell>
          <cell r="U237">
            <v>449920354.35695279</v>
          </cell>
          <cell r="V237">
            <v>13128628996.607889</v>
          </cell>
          <cell r="W237">
            <v>4657990628.7238321</v>
          </cell>
          <cell r="X237">
            <v>5358736222.4727573</v>
          </cell>
          <cell r="AG237">
            <v>2672211877.2665997</v>
          </cell>
        </row>
        <row r="238">
          <cell r="T238">
            <v>47254844338.893829</v>
          </cell>
          <cell r="U238">
            <v>453815701.62365741</v>
          </cell>
          <cell r="V238">
            <v>13139274623.033939</v>
          </cell>
          <cell r="W238">
            <v>4747639775.2198009</v>
          </cell>
          <cell r="X238">
            <v>5416995415.9614992</v>
          </cell>
          <cell r="AG238">
            <v>2689993264.4747863</v>
          </cell>
        </row>
        <row r="239">
          <cell r="T239">
            <v>47339066710.789886</v>
          </cell>
          <cell r="U239">
            <v>461071184.19777286</v>
          </cell>
          <cell r="V239">
            <v>13496563773.117449</v>
          </cell>
          <cell r="W239">
            <v>4641400382.9758301</v>
          </cell>
          <cell r="X239">
            <v>5282497962.4839411</v>
          </cell>
          <cell r="AG239">
            <v>2740716376.9239411</v>
          </cell>
        </row>
        <row r="240">
          <cell r="T240">
            <v>47455660891.706291</v>
          </cell>
          <cell r="U240">
            <v>462634795.95606619</v>
          </cell>
          <cell r="V240">
            <v>13257239165.455299</v>
          </cell>
          <cell r="W240">
            <v>4926081754.5062532</v>
          </cell>
          <cell r="X240">
            <v>5580806396.4683123</v>
          </cell>
          <cell r="AG240">
            <v>2784205994.8376517</v>
          </cell>
        </row>
        <row r="241">
          <cell r="T241">
            <v>48025077319.098595</v>
          </cell>
          <cell r="U241">
            <v>462596013.52957183</v>
          </cell>
          <cell r="V241">
            <v>13644426842.138224</v>
          </cell>
          <cell r="W241">
            <v>4819614010.5795841</v>
          </cell>
          <cell r="X241">
            <v>5454554640.5063753</v>
          </cell>
          <cell r="AG241">
            <v>2833426520.4662514</v>
          </cell>
        </row>
        <row r="242">
          <cell r="T242">
            <v>48575473773.451279</v>
          </cell>
          <cell r="U242">
            <v>466387174.20672041</v>
          </cell>
          <cell r="V242">
            <v>14004552549.109406</v>
          </cell>
          <cell r="W242">
            <v>4710179564.8030424</v>
          </cell>
          <cell r="X242">
            <v>5324649409.4525557</v>
          </cell>
          <cell r="AG242">
            <v>2869953042.2166147</v>
          </cell>
        </row>
        <row r="243">
          <cell r="T243">
            <v>49253275326.322388</v>
          </cell>
          <cell r="U243">
            <v>471758446.07225329</v>
          </cell>
          <cell r="V243">
            <v>13732174785.203659</v>
          </cell>
          <cell r="W243">
            <v>5187232650.5437098</v>
          </cell>
          <cell r="X243">
            <v>5866409047.6979389</v>
          </cell>
          <cell r="AG243">
            <v>2929027275.7555223</v>
          </cell>
        </row>
        <row r="244">
          <cell r="T244">
            <v>49962086561.966965</v>
          </cell>
          <cell r="U244">
            <v>484952904.36652446</v>
          </cell>
          <cell r="V244">
            <v>14102721226.804573</v>
          </cell>
          <cell r="W244">
            <v>5066272659.4525404</v>
          </cell>
          <cell r="X244">
            <v>5723188230.7191563</v>
          </cell>
          <cell r="AG244">
            <v>2975168814.6054006</v>
          </cell>
        </row>
        <row r="245">
          <cell r="T245">
            <v>50988392411.136429</v>
          </cell>
          <cell r="U245">
            <v>505378733.17583233</v>
          </cell>
          <cell r="V245">
            <v>14606677787.260345</v>
          </cell>
          <cell r="W245">
            <v>4889900046.4355583</v>
          </cell>
          <cell r="X245">
            <v>5531454459.8678904</v>
          </cell>
          <cell r="AG245">
            <v>3051975027.4599385</v>
          </cell>
        </row>
        <row r="246">
          <cell r="T246">
            <v>51871132027.20385</v>
          </cell>
          <cell r="U246">
            <v>522277204.82518113</v>
          </cell>
          <cell r="V246">
            <v>14701049983.414021</v>
          </cell>
          <cell r="W246">
            <v>5042664735.3864584</v>
          </cell>
          <cell r="X246">
            <v>5709298106.8212385</v>
          </cell>
          <cell r="AG246">
            <v>3113676027.1153927</v>
          </cell>
        </row>
        <row r="247">
          <cell r="T247">
            <v>52871883935.703804</v>
          </cell>
          <cell r="U247">
            <v>534309804.44359022</v>
          </cell>
          <cell r="V247">
            <v>15148954101.107447</v>
          </cell>
          <cell r="W247">
            <v>4843752065.0039577</v>
          </cell>
          <cell r="X247">
            <v>5473469220.6843557</v>
          </cell>
          <cell r="AG247">
            <v>3159662365.6271725</v>
          </cell>
        </row>
        <row r="248">
          <cell r="T248">
            <v>53534364741.877106</v>
          </cell>
          <cell r="U248">
            <v>554445597.37622774</v>
          </cell>
          <cell r="V248">
            <v>12634943949.773325</v>
          </cell>
          <cell r="W248">
            <v>7260618035.2406845</v>
          </cell>
          <cell r="X248">
            <v>8151677043.1196842</v>
          </cell>
          <cell r="AG248">
            <v>3204769879.6682019</v>
          </cell>
        </row>
        <row r="249">
          <cell r="T249">
            <v>53631643171.45636</v>
          </cell>
          <cell r="U249">
            <v>559448016.43823874</v>
          </cell>
          <cell r="V249">
            <v>12932822939.583391</v>
          </cell>
          <cell r="W249">
            <v>7088395355.96348</v>
          </cell>
          <cell r="X249">
            <v>7886672251.2396107</v>
          </cell>
          <cell r="AG249">
            <v>3189974784.5711031</v>
          </cell>
        </row>
        <row r="250">
          <cell r="T250">
            <v>54098082412.300537</v>
          </cell>
          <cell r="U250">
            <v>561127987.57331085</v>
          </cell>
          <cell r="V250">
            <v>13289805133.303005</v>
          </cell>
          <cell r="W250">
            <v>6916227141.8523197</v>
          </cell>
          <cell r="X250">
            <v>7649023762.7538557</v>
          </cell>
          <cell r="AG250">
            <v>3216158112.9795704</v>
          </cell>
        </row>
        <row r="251">
          <cell r="T251">
            <v>54856391996.520645</v>
          </cell>
          <cell r="U251">
            <v>560809474.86213446</v>
          </cell>
          <cell r="V251">
            <v>13758630876.462231</v>
          </cell>
          <cell r="W251">
            <v>6731790730.1439629</v>
          </cell>
          <cell r="X251">
            <v>7425030905.6512594</v>
          </cell>
          <cell r="AG251">
            <v>3273796454.3722076</v>
          </cell>
        </row>
        <row r="252">
          <cell r="T252">
            <v>55978107862.348</v>
          </cell>
          <cell r="U252">
            <v>559765168.23142171</v>
          </cell>
          <cell r="V252">
            <v>14169877993.116507</v>
          </cell>
          <cell r="W252">
            <v>6581181676.9312897</v>
          </cell>
          <cell r="X252">
            <v>7250271188.8530293</v>
          </cell>
          <cell r="AG252">
            <v>3326071034.4828515</v>
          </cell>
        </row>
        <row r="253">
          <cell r="T253">
            <v>57482061530.952026</v>
          </cell>
          <cell r="U253">
            <v>556054947.5005995</v>
          </cell>
          <cell r="V253">
            <v>14656016939.361832</v>
          </cell>
          <cell r="W253">
            <v>6404144690.5880699</v>
          </cell>
          <cell r="X253">
            <v>7035198237.7747574</v>
          </cell>
          <cell r="AG253">
            <v>3389915566.8364077</v>
          </cell>
        </row>
        <row r="254">
          <cell r="T254">
            <v>58596566632.382339</v>
          </cell>
          <cell r="U254">
            <v>549995906.44779599</v>
          </cell>
          <cell r="V254">
            <v>14852864884.977293</v>
          </cell>
          <cell r="W254">
            <v>6467489841.819212</v>
          </cell>
          <cell r="X254">
            <v>7082270093.2411757</v>
          </cell>
          <cell r="AG254">
            <v>3480108562.3048277</v>
          </cell>
        </row>
        <row r="255">
          <cell r="T255">
            <v>59525229614.04538</v>
          </cell>
          <cell r="U255">
            <v>548084270.66052198</v>
          </cell>
          <cell r="V255">
            <v>15266694047.65626</v>
          </cell>
          <cell r="W255">
            <v>6319754200.8617115</v>
          </cell>
          <cell r="X255">
            <v>6910887870.3851557</v>
          </cell>
          <cell r="AG255">
            <v>3546569669.8678985</v>
          </cell>
        </row>
        <row r="256">
          <cell r="T256">
            <v>60719154254.087334</v>
          </cell>
          <cell r="U256">
            <v>542251323.29129028</v>
          </cell>
          <cell r="V256">
            <v>15785624424.325628</v>
          </cell>
          <cell r="W256">
            <v>6167669804.1458054</v>
          </cell>
          <cell r="X256">
            <v>6746667164.8496447</v>
          </cell>
          <cell r="AG256">
            <v>3649533717.037642</v>
          </cell>
        </row>
        <row r="257">
          <cell r="T257">
            <v>61631389667.496948</v>
          </cell>
          <cell r="U257">
            <v>538202624.05422223</v>
          </cell>
          <cell r="V257">
            <v>15882893168.603508</v>
          </cell>
          <cell r="W257">
            <v>6312934074.4967709</v>
          </cell>
          <cell r="X257">
            <v>6884312961.2804499</v>
          </cell>
          <cell r="AG257">
            <v>3735038739.4095917</v>
          </cell>
        </row>
        <row r="258">
          <cell r="T258">
            <v>62524000309.217766</v>
          </cell>
          <cell r="U258">
            <v>533610615.06058192</v>
          </cell>
          <cell r="V258">
            <v>16318635755.635323</v>
          </cell>
          <cell r="W258">
            <v>6162889146.6776772</v>
          </cell>
          <cell r="X258">
            <v>6707958139.880928</v>
          </cell>
          <cell r="AG258">
            <v>3818211597.9110703</v>
          </cell>
        </row>
        <row r="259">
          <cell r="T259">
            <v>63763809753.181267</v>
          </cell>
          <cell r="U259">
            <v>531045999.83169186</v>
          </cell>
          <cell r="V259">
            <v>16376824452.511156</v>
          </cell>
          <cell r="W259">
            <v>6389090659.0902538</v>
          </cell>
          <cell r="X259">
            <v>6944502403.9502831</v>
          </cell>
          <cell r="AG259">
            <v>3916172344.9138398</v>
          </cell>
        </row>
        <row r="260">
          <cell r="T260">
            <v>64684437746.719383</v>
          </cell>
          <cell r="U260">
            <v>526561483.26184618</v>
          </cell>
          <cell r="V260">
            <v>16789688010.956478</v>
          </cell>
          <cell r="W260">
            <v>6253703530.7218924</v>
          </cell>
          <cell r="X260">
            <v>6768990840.7056742</v>
          </cell>
          <cell r="AG260">
            <v>4005666363.093071</v>
          </cell>
        </row>
        <row r="261">
          <cell r="T261">
            <v>64777605298.606621</v>
          </cell>
          <cell r="U261">
            <v>513980074.84682119</v>
          </cell>
          <cell r="V261">
            <v>17041782276.715601</v>
          </cell>
          <cell r="W261">
            <v>6127888045.2070303</v>
          </cell>
          <cell r="X261">
            <v>6584693087.6640787</v>
          </cell>
          <cell r="AG261">
            <v>4015601909.4864607</v>
          </cell>
        </row>
        <row r="262">
          <cell r="T262">
            <v>65399161291.838173</v>
          </cell>
          <cell r="U262">
            <v>497771593.96064627</v>
          </cell>
          <cell r="V262">
            <v>16951472291.655092</v>
          </cell>
          <cell r="W262">
            <v>6380143950.1089525</v>
          </cell>
          <cell r="X262">
            <v>6814134929.301878</v>
          </cell>
          <cell r="AG262">
            <v>4045751029.8818583</v>
          </cell>
        </row>
        <row r="263">
          <cell r="T263">
            <v>66403982262.031868</v>
          </cell>
          <cell r="U263">
            <v>489041090.85116822</v>
          </cell>
          <cell r="V263">
            <v>17376253496.636986</v>
          </cell>
          <cell r="W263">
            <v>6248611509.0474081</v>
          </cell>
          <cell r="X263">
            <v>6665519187.454339</v>
          </cell>
          <cell r="AG263">
            <v>4139609820.0405841</v>
          </cell>
        </row>
        <row r="264">
          <cell r="T264">
            <v>67253804361.518669</v>
          </cell>
          <cell r="U264">
            <v>480824281.28710306</v>
          </cell>
          <cell r="V264">
            <v>17706055481.936192</v>
          </cell>
          <cell r="W264">
            <v>6127213115.6427708</v>
          </cell>
          <cell r="X264">
            <v>6526598611.5297651</v>
          </cell>
          <cell r="AG264">
            <v>4216639542.9655309</v>
          </cell>
        </row>
        <row r="265">
          <cell r="T265">
            <v>68137532672.489578</v>
          </cell>
          <cell r="U265">
            <v>471272869.39172107</v>
          </cell>
          <cell r="V265">
            <v>17700527485.737495</v>
          </cell>
          <cell r="W265">
            <v>6381284559.7397308</v>
          </cell>
          <cell r="X265">
            <v>6776897354.949852</v>
          </cell>
          <cell r="AG265">
            <v>4278203909.0876927</v>
          </cell>
        </row>
        <row r="266">
          <cell r="T266">
            <v>68990642377.24762</v>
          </cell>
          <cell r="U266">
            <v>464206213.99664545</v>
          </cell>
          <cell r="V266">
            <v>18048645926.050022</v>
          </cell>
          <cell r="W266">
            <v>6254976998.9435987</v>
          </cell>
          <cell r="X266">
            <v>6637264592.4403849</v>
          </cell>
          <cell r="AG266">
            <v>4405459105.5519075</v>
          </cell>
        </row>
        <row r="267">
          <cell r="T267">
            <v>69894901914.485138</v>
          </cell>
          <cell r="U267">
            <v>461227210.36077553</v>
          </cell>
          <cell r="V267">
            <v>18508119004.532776</v>
          </cell>
          <cell r="W267">
            <v>6084832699.6493673</v>
          </cell>
          <cell r="X267">
            <v>6458116081.7819567</v>
          </cell>
          <cell r="AG267">
            <v>3670734563.7841582</v>
          </cell>
        </row>
        <row r="268">
          <cell r="T268">
            <v>70840614638.050888</v>
          </cell>
          <cell r="U268">
            <v>455029483.9935993</v>
          </cell>
          <cell r="V268">
            <v>18618941113.180328</v>
          </cell>
          <cell r="W268">
            <v>6306361459.8812847</v>
          </cell>
          <cell r="X268">
            <v>6690490931.8467512</v>
          </cell>
          <cell r="AG268">
            <v>3785445946.9139442</v>
          </cell>
        </row>
        <row r="269">
          <cell r="T269">
            <v>71470871641.358093</v>
          </cell>
          <cell r="U269">
            <v>450545995.69989556</v>
          </cell>
          <cell r="V269">
            <v>19013184669.692619</v>
          </cell>
          <cell r="W269">
            <v>6185405235.8691311</v>
          </cell>
          <cell r="X269">
            <v>6543431647.8371801</v>
          </cell>
          <cell r="AG269">
            <v>3878424307.4809613</v>
          </cell>
        </row>
        <row r="270">
          <cell r="T270">
            <v>72257910447.15596</v>
          </cell>
          <cell r="U270">
            <v>448138743.59098768</v>
          </cell>
          <cell r="V270">
            <v>19405309677.787571</v>
          </cell>
          <cell r="W270">
            <v>6041140200.2990837</v>
          </cell>
          <cell r="X270">
            <v>6380391750.4479513</v>
          </cell>
          <cell r="AG270">
            <v>3962526051.6270027</v>
          </cell>
        </row>
        <row r="271">
          <cell r="T271">
            <v>73486003576.680344</v>
          </cell>
          <cell r="U271">
            <v>444742576.6689018</v>
          </cell>
          <cell r="V271">
            <v>19924251798.542316</v>
          </cell>
          <cell r="W271">
            <v>5875485396.4055109</v>
          </cell>
          <cell r="X271">
            <v>6213929593.3786879</v>
          </cell>
          <cell r="AG271">
            <v>4105494377.6095748</v>
          </cell>
        </row>
        <row r="272">
          <cell r="T272">
            <v>74190602324.140305</v>
          </cell>
          <cell r="U272">
            <v>452518841.70753121</v>
          </cell>
          <cell r="V272">
            <v>20358976219.256466</v>
          </cell>
          <cell r="W272">
            <v>5740878862.5292635</v>
          </cell>
          <cell r="X272">
            <v>6066178524.8444853</v>
          </cell>
          <cell r="AG272">
            <v>4260634759.5494504</v>
          </cell>
        </row>
        <row r="273">
          <cell r="T273">
            <v>74332201218.173874</v>
          </cell>
          <cell r="U273">
            <v>447017927.7549119</v>
          </cell>
          <cell r="V273">
            <v>20616997957.83791</v>
          </cell>
          <cell r="W273">
            <v>5613768891.9953728</v>
          </cell>
          <cell r="X273">
            <v>5914242377.1855583</v>
          </cell>
          <cell r="AG273">
            <v>4329730633.6329098</v>
          </cell>
        </row>
        <row r="274">
          <cell r="T274">
            <v>74597006967.599701</v>
          </cell>
          <cell r="U274">
            <v>441347498.15802282</v>
          </cell>
          <cell r="V274">
            <v>20900296639.327587</v>
          </cell>
          <cell r="W274">
            <v>5480395071.5028429</v>
          </cell>
          <cell r="X274">
            <v>5748199872.4768162</v>
          </cell>
          <cell r="AG274">
            <v>4392682729.4858837</v>
          </cell>
        </row>
        <row r="275">
          <cell r="T275">
            <v>75003903390.227997</v>
          </cell>
          <cell r="U275">
            <v>435575451.10510159</v>
          </cell>
          <cell r="V275">
            <v>21202391579.122726</v>
          </cell>
          <cell r="W275">
            <v>5358729272.8366671</v>
          </cell>
          <cell r="X275">
            <v>5609048702.3183346</v>
          </cell>
          <cell r="AG275">
            <v>4493935104.7449465</v>
          </cell>
        </row>
        <row r="276">
          <cell r="T276">
            <v>75597407352.086319</v>
          </cell>
          <cell r="U276">
            <v>426206205.05265892</v>
          </cell>
          <cell r="V276">
            <v>21550706882.735035</v>
          </cell>
          <cell r="W276">
            <v>5210381570.5358534</v>
          </cell>
          <cell r="X276">
            <v>5440011477.2165747</v>
          </cell>
          <cell r="AG276">
            <v>4597110854.1170349</v>
          </cell>
        </row>
        <row r="277">
          <cell r="T277">
            <v>76148736360.310852</v>
          </cell>
          <cell r="U277">
            <v>418272632.35917878</v>
          </cell>
          <cell r="V277">
            <v>21658127648.115368</v>
          </cell>
          <cell r="W277">
            <v>5385391894.5310602</v>
          </cell>
          <cell r="X277">
            <v>5607107085.4673977</v>
          </cell>
          <cell r="AG277">
            <v>4738852553.3575382</v>
          </cell>
        </row>
        <row r="278">
          <cell r="T278">
            <v>76591265768.391296</v>
          </cell>
          <cell r="U278">
            <v>408306736.98191077</v>
          </cell>
          <cell r="V278">
            <v>22161453478.667984</v>
          </cell>
          <cell r="W278">
            <v>5155419712.1558895</v>
          </cell>
          <cell r="X278">
            <v>5355091384.5082083</v>
          </cell>
          <cell r="AG278">
            <v>4866025656.2035227</v>
          </cell>
        </row>
        <row r="279">
          <cell r="T279">
            <v>77414954510.85022</v>
          </cell>
          <cell r="U279">
            <v>401566723.28795409</v>
          </cell>
          <cell r="V279">
            <v>22755214633.336353</v>
          </cell>
          <cell r="W279">
            <v>4919419164.1004343</v>
          </cell>
          <cell r="X279">
            <v>5107657768.9852247</v>
          </cell>
          <cell r="AG279">
            <v>5080973894.2416458</v>
          </cell>
        </row>
        <row r="280">
          <cell r="T280">
            <v>78196026457.552414</v>
          </cell>
          <cell r="U280">
            <v>394388890.53010935</v>
          </cell>
          <cell r="V280">
            <v>23278887454.902657</v>
          </cell>
          <cell r="W280">
            <v>4742970176.0166225</v>
          </cell>
          <cell r="X280">
            <v>4920353445.6905546</v>
          </cell>
          <cell r="AG280">
            <v>5176242309.5460062</v>
          </cell>
        </row>
        <row r="281">
          <cell r="T281">
            <v>78866963004.223282</v>
          </cell>
          <cell r="U281">
            <v>388422882.99142218</v>
          </cell>
          <cell r="V281">
            <v>23780414207.431</v>
          </cell>
          <cell r="W281">
            <v>4590759727.0486908</v>
          </cell>
          <cell r="X281">
            <v>4748541436.8606024</v>
          </cell>
          <cell r="AG281">
            <v>5331376682.452095</v>
          </cell>
        </row>
        <row r="282">
          <cell r="T282">
            <v>79985085998.435471</v>
          </cell>
          <cell r="U282">
            <v>382880528.9191106</v>
          </cell>
          <cell r="V282">
            <v>24453741517.032505</v>
          </cell>
          <cell r="W282">
            <v>4447456094.449091</v>
          </cell>
          <cell r="X282">
            <v>4612285019.6311665</v>
          </cell>
          <cell r="AG282">
            <v>5615729834.2128592</v>
          </cell>
        </row>
        <row r="283">
          <cell r="T283">
            <v>81035700810.835327</v>
          </cell>
          <cell r="U283">
            <v>383150259.39798093</v>
          </cell>
          <cell r="V283">
            <v>25110712251.640598</v>
          </cell>
          <cell r="W283">
            <v>4324348814.7044201</v>
          </cell>
          <cell r="X283">
            <v>4494333851.652153</v>
          </cell>
          <cell r="AG283">
            <v>5833153403.7457209</v>
          </cell>
        </row>
        <row r="284">
          <cell r="T284">
            <v>81583427990.292679</v>
          </cell>
          <cell r="U284">
            <v>382501837.39113671</v>
          </cell>
          <cell r="V284">
            <v>25598671670.805317</v>
          </cell>
          <cell r="W284">
            <v>4190921820.9079499</v>
          </cell>
          <cell r="X284">
            <v>4344212306.5535192</v>
          </cell>
          <cell r="AG284">
            <v>6007506977.3488617</v>
          </cell>
        </row>
        <row r="285">
          <cell r="T285">
            <v>81521705811.885849</v>
          </cell>
          <cell r="U285">
            <v>375681165.02901083</v>
          </cell>
          <cell r="V285">
            <v>25911223594.0555</v>
          </cell>
          <cell r="W285">
            <v>4077988745.3471398</v>
          </cell>
          <cell r="X285">
            <v>4206693531.7031293</v>
          </cell>
          <cell r="AG285">
            <v>6153314339.5771446</v>
          </cell>
        </row>
        <row r="286">
          <cell r="T286">
            <v>81512797602.070312</v>
          </cell>
          <cell r="U286">
            <v>369907227.46030396</v>
          </cell>
          <cell r="V286">
            <v>26263651948.47015</v>
          </cell>
          <cell r="W286">
            <v>3977471460.1326699</v>
          </cell>
          <cell r="X286">
            <v>4077285706.0279207</v>
          </cell>
          <cell r="AG286">
            <v>6227236103.219264</v>
          </cell>
        </row>
        <row r="287">
          <cell r="T287">
            <v>81736829339.610565</v>
          </cell>
          <cell r="U287">
            <v>364143668.8074401</v>
          </cell>
          <cell r="V287">
            <v>26575981021.42289</v>
          </cell>
          <cell r="W287">
            <v>3876697492.1057215</v>
          </cell>
          <cell r="X287">
            <v>3958379269.3712606</v>
          </cell>
          <cell r="AG287">
            <v>6348535752.3098373</v>
          </cell>
        </row>
        <row r="288">
          <cell r="T288">
            <v>82267486382.402451</v>
          </cell>
          <cell r="U288">
            <v>358066714.98680985</v>
          </cell>
          <cell r="V288">
            <v>26922363197.792446</v>
          </cell>
          <cell r="W288">
            <v>3782524621.6467829</v>
          </cell>
          <cell r="X288">
            <v>3844624937.1426964</v>
          </cell>
          <cell r="AG288">
            <v>6481961458.1333113</v>
          </cell>
        </row>
        <row r="289">
          <cell r="T289">
            <v>82882101593.301987</v>
          </cell>
          <cell r="U289">
            <v>351402703.29234993</v>
          </cell>
          <cell r="V289">
            <v>27326578780.632759</v>
          </cell>
          <cell r="W289">
            <v>3823281869.3298726</v>
          </cell>
          <cell r="X289">
            <v>3867342640.2082648</v>
          </cell>
          <cell r="AG289">
            <v>6651913541.043087</v>
          </cell>
        </row>
        <row r="290">
          <cell r="T290">
            <v>83451510174.120102</v>
          </cell>
          <cell r="U290">
            <v>346917742.36342287</v>
          </cell>
          <cell r="V290">
            <v>27734128523.92506</v>
          </cell>
          <cell r="W290">
            <v>3746500257.7479024</v>
          </cell>
          <cell r="X290">
            <v>3786147669.363337</v>
          </cell>
          <cell r="AG290">
            <v>6797360929.0372972</v>
          </cell>
        </row>
        <row r="291">
          <cell r="T291">
            <v>84230650437.175797</v>
          </cell>
          <cell r="U291">
            <v>344887824.55197495</v>
          </cell>
          <cell r="V291">
            <v>28121302326.931103</v>
          </cell>
          <cell r="W291">
            <v>3636607732.2174101</v>
          </cell>
          <cell r="X291">
            <v>3669540330.7954416</v>
          </cell>
          <cell r="AG291">
            <v>6950409394.5439978</v>
          </cell>
        </row>
        <row r="292">
          <cell r="T292">
            <v>84987595946.366211</v>
          </cell>
          <cell r="U292">
            <v>347267303.36256713</v>
          </cell>
          <cell r="V292">
            <v>28476146769.168182</v>
          </cell>
          <cell r="W292">
            <v>3559366460.2354598</v>
          </cell>
          <cell r="X292">
            <v>3584317388.3246393</v>
          </cell>
          <cell r="AG292">
            <v>7088639588.2198372</v>
          </cell>
        </row>
        <row r="293">
          <cell r="T293">
            <v>86066402648.459274</v>
          </cell>
          <cell r="U293">
            <v>356020702.73403847</v>
          </cell>
          <cell r="V293">
            <v>28397116350.114639</v>
          </cell>
          <cell r="W293">
            <v>3958170209.8343902</v>
          </cell>
          <cell r="X293">
            <v>3980509194.4948277</v>
          </cell>
          <cell r="AG293">
            <v>7246965923.0861845</v>
          </cell>
        </row>
        <row r="294">
          <cell r="T294">
            <v>87107456784.729004</v>
          </cell>
          <cell r="U294">
            <v>366659557.48288733</v>
          </cell>
          <cell r="V294">
            <v>28855553404.576241</v>
          </cell>
          <cell r="W294">
            <v>3863990149.7254567</v>
          </cell>
          <cell r="X294">
            <v>3879404582.5295453</v>
          </cell>
          <cell r="AG294">
            <v>7415558574.996479</v>
          </cell>
        </row>
        <row r="295">
          <cell r="T295">
            <v>88547889710.250732</v>
          </cell>
          <cell r="U295">
            <v>373407296.09227276</v>
          </cell>
          <cell r="V295">
            <v>29256226637.937744</v>
          </cell>
          <cell r="W295">
            <v>3786998151.3282199</v>
          </cell>
          <cell r="X295">
            <v>3797100901.1286397</v>
          </cell>
          <cell r="AG295">
            <v>7534790759.8057642</v>
          </cell>
        </row>
        <row r="296">
          <cell r="T296">
            <v>88986370138.720032</v>
          </cell>
          <cell r="U296">
            <v>395592943.65999991</v>
          </cell>
          <cell r="V296">
            <v>29249117255.790001</v>
          </cell>
          <cell r="W296">
            <v>4045930976.3025546</v>
          </cell>
          <cell r="X296">
            <v>4045930976.3025546</v>
          </cell>
          <cell r="AG296">
            <v>7691183667.3800011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 - Panel A"/>
      <sheetName val="G1 - Panel B"/>
      <sheetName val="G2 - Panel A"/>
      <sheetName val="G2 - Panel B"/>
      <sheetName val="G3"/>
      <sheetName val="G4"/>
      <sheetName val="G5 - Paneles A y B"/>
      <sheetName val="G6"/>
      <sheetName val="G7"/>
      <sheetName val="G8 - Panel A"/>
      <sheetName val="G8 - Panel B"/>
      <sheetName val="G9"/>
      <sheetName val="G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B1" t="str">
            <v>Índice de expectativas de los consumidores</v>
          </cell>
          <cell r="C1" t="str">
            <v>Crecimiento del consumo anual (eje derecho)</v>
          </cell>
        </row>
        <row r="2">
          <cell r="A2">
            <v>37226</v>
          </cell>
          <cell r="B2">
            <v>-0.17000000000000171</v>
          </cell>
          <cell r="C2">
            <v>2.2047619020999276</v>
          </cell>
        </row>
        <row r="3">
          <cell r="A3">
            <v>37257</v>
          </cell>
          <cell r="B3">
            <v>3.5033333333333325</v>
          </cell>
          <cell r="C3" t="e">
            <v>#N/A</v>
          </cell>
        </row>
        <row r="4">
          <cell r="A4">
            <v>37288</v>
          </cell>
          <cell r="B4">
            <v>-11.933333333333332</v>
          </cell>
          <cell r="C4" t="e">
            <v>#N/A</v>
          </cell>
        </row>
        <row r="5">
          <cell r="A5">
            <v>37316</v>
          </cell>
          <cell r="B5">
            <v>-12.893333333333336</v>
          </cell>
          <cell r="C5">
            <v>2.30594218517155</v>
          </cell>
        </row>
        <row r="6">
          <cell r="A6">
            <v>37347</v>
          </cell>
          <cell r="B6">
            <v>-15.276666666666671</v>
          </cell>
          <cell r="C6" t="e">
            <v>#N/A</v>
          </cell>
        </row>
        <row r="7">
          <cell r="A7">
            <v>37377</v>
          </cell>
          <cell r="B7">
            <v>-5.3166666666666638</v>
          </cell>
          <cell r="C7" t="e">
            <v>#N/A</v>
          </cell>
        </row>
        <row r="8">
          <cell r="A8">
            <v>37408</v>
          </cell>
          <cell r="B8">
            <v>16.543333333333333</v>
          </cell>
          <cell r="C8">
            <v>0.35515714823928235</v>
          </cell>
        </row>
        <row r="9">
          <cell r="A9">
            <v>37438</v>
          </cell>
          <cell r="B9">
            <v>9.2099999999999955</v>
          </cell>
          <cell r="C9" t="e">
            <v>#N/A</v>
          </cell>
        </row>
        <row r="10">
          <cell r="A10">
            <v>37469</v>
          </cell>
          <cell r="B10">
            <v>17.89</v>
          </cell>
          <cell r="C10" t="e">
            <v>#N/A</v>
          </cell>
        </row>
        <row r="11">
          <cell r="A11">
            <v>37500</v>
          </cell>
          <cell r="B11">
            <v>6.8166666666666638</v>
          </cell>
          <cell r="C11">
            <v>2.1439610294024636</v>
          </cell>
        </row>
        <row r="12">
          <cell r="A12">
            <v>37530</v>
          </cell>
          <cell r="B12">
            <v>7.8233333333333341</v>
          </cell>
          <cell r="C12" t="e">
            <v>#N/A</v>
          </cell>
        </row>
        <row r="13">
          <cell r="A13">
            <v>37561</v>
          </cell>
          <cell r="B13">
            <v>10.386666666666668</v>
          </cell>
          <cell r="C13" t="e">
            <v>#N/A</v>
          </cell>
        </row>
        <row r="14">
          <cell r="A14">
            <v>37591</v>
          </cell>
          <cell r="B14">
            <v>15.693333333333328</v>
          </cell>
          <cell r="C14">
            <v>1.2288729908143781</v>
          </cell>
        </row>
        <row r="15">
          <cell r="A15">
            <v>37622</v>
          </cell>
          <cell r="B15">
            <v>12.426666666666668</v>
          </cell>
          <cell r="C15" t="e">
            <v>#N/A</v>
          </cell>
        </row>
        <row r="16">
          <cell r="A16">
            <v>37653</v>
          </cell>
          <cell r="B16">
            <v>8.5033333333333321</v>
          </cell>
          <cell r="C16" t="e">
            <v>#N/A</v>
          </cell>
        </row>
        <row r="17">
          <cell r="A17">
            <v>37681</v>
          </cell>
          <cell r="B17">
            <v>-0.206666666666667</v>
          </cell>
          <cell r="C17">
            <v>0.21577158342664937</v>
          </cell>
        </row>
        <row r="18">
          <cell r="A18">
            <v>37712</v>
          </cell>
          <cell r="B18">
            <v>-0.86999999999999744</v>
          </cell>
          <cell r="C18" t="e">
            <v>#N/A</v>
          </cell>
        </row>
        <row r="19">
          <cell r="A19">
            <v>37742</v>
          </cell>
          <cell r="B19">
            <v>7.2633333333333345</v>
          </cell>
          <cell r="C19" t="e">
            <v>#N/A</v>
          </cell>
        </row>
        <row r="20">
          <cell r="A20">
            <v>37773</v>
          </cell>
          <cell r="B20">
            <v>16.876666666666665</v>
          </cell>
          <cell r="C20">
            <v>2.6664783814437154</v>
          </cell>
        </row>
        <row r="21">
          <cell r="A21">
            <v>37803</v>
          </cell>
          <cell r="B21">
            <v>12.313333333333333</v>
          </cell>
          <cell r="C21" t="e">
            <v>#N/A</v>
          </cell>
        </row>
        <row r="22">
          <cell r="A22">
            <v>37834</v>
          </cell>
          <cell r="B22">
            <v>21.096666666666668</v>
          </cell>
          <cell r="C22" t="e">
            <v>#N/A</v>
          </cell>
        </row>
        <row r="23">
          <cell r="A23">
            <v>37865</v>
          </cell>
          <cell r="B23">
            <v>14.033333333333337</v>
          </cell>
          <cell r="C23">
            <v>2.3672732438807742</v>
          </cell>
        </row>
        <row r="24">
          <cell r="A24">
            <v>37895</v>
          </cell>
          <cell r="B24">
            <v>16.036666666666665</v>
          </cell>
          <cell r="C24" t="e">
            <v>#N/A</v>
          </cell>
        </row>
        <row r="25">
          <cell r="A25">
            <v>37926</v>
          </cell>
          <cell r="B25">
            <v>11.343333333333334</v>
          </cell>
          <cell r="C25" t="e">
            <v>#N/A</v>
          </cell>
        </row>
        <row r="26">
          <cell r="A26">
            <v>37956</v>
          </cell>
          <cell r="B26">
            <v>27.033333333333331</v>
          </cell>
          <cell r="C26">
            <v>3.5257776928465878</v>
          </cell>
        </row>
        <row r="27">
          <cell r="A27">
            <v>37987</v>
          </cell>
          <cell r="B27">
            <v>39.556666666666665</v>
          </cell>
          <cell r="C27" t="e">
            <v>#N/A</v>
          </cell>
        </row>
        <row r="28">
          <cell r="A28">
            <v>38018</v>
          </cell>
          <cell r="B28">
            <v>25.3</v>
          </cell>
          <cell r="C28" t="e">
            <v>#N/A</v>
          </cell>
        </row>
        <row r="29">
          <cell r="A29">
            <v>38047</v>
          </cell>
          <cell r="B29">
            <v>23.743333333333329</v>
          </cell>
          <cell r="C29">
            <v>5.5539042107030534</v>
          </cell>
        </row>
        <row r="30">
          <cell r="A30">
            <v>38078</v>
          </cell>
          <cell r="B30">
            <v>22.11333333333333</v>
          </cell>
          <cell r="C30" t="e">
            <v>#N/A</v>
          </cell>
        </row>
        <row r="31">
          <cell r="A31">
            <v>38108</v>
          </cell>
          <cell r="B31">
            <v>18.176666666666673</v>
          </cell>
          <cell r="C31" t="e">
            <v>#N/A</v>
          </cell>
        </row>
        <row r="32">
          <cell r="A32">
            <v>38139</v>
          </cell>
          <cell r="B32">
            <v>19.636666666666667</v>
          </cell>
          <cell r="C32">
            <v>3.0983573318602575</v>
          </cell>
        </row>
        <row r="33">
          <cell r="A33">
            <v>38169</v>
          </cell>
          <cell r="B33">
            <v>21.026666666666667</v>
          </cell>
          <cell r="C33" t="e">
            <v>#N/A</v>
          </cell>
        </row>
        <row r="34">
          <cell r="A34">
            <v>38200</v>
          </cell>
          <cell r="B34">
            <v>15.5</v>
          </cell>
          <cell r="C34" t="e">
            <v>#N/A</v>
          </cell>
        </row>
        <row r="35">
          <cell r="A35">
            <v>38231</v>
          </cell>
          <cell r="B35">
            <v>9.9</v>
          </cell>
          <cell r="C35">
            <v>3.1783350791974696</v>
          </cell>
        </row>
        <row r="36">
          <cell r="A36">
            <v>38261</v>
          </cell>
          <cell r="B36">
            <v>13.069999999999999</v>
          </cell>
          <cell r="C36" t="e">
            <v>#N/A</v>
          </cell>
        </row>
        <row r="37">
          <cell r="A37">
            <v>38292</v>
          </cell>
          <cell r="B37">
            <v>21.073333333333334</v>
          </cell>
          <cell r="C37" t="e">
            <v>#N/A</v>
          </cell>
        </row>
        <row r="38">
          <cell r="A38">
            <v>38322</v>
          </cell>
          <cell r="B38">
            <v>19.156666666666666</v>
          </cell>
          <cell r="C38">
            <v>3.4089654564551042</v>
          </cell>
        </row>
        <row r="39">
          <cell r="A39">
            <v>38353</v>
          </cell>
          <cell r="B39">
            <v>26.603333333333335</v>
          </cell>
          <cell r="C39" t="e">
            <v>#N/A</v>
          </cell>
        </row>
        <row r="40">
          <cell r="A40">
            <v>38384</v>
          </cell>
          <cell r="B40">
            <v>18.856666666666666</v>
          </cell>
          <cell r="C40" t="e">
            <v>#N/A</v>
          </cell>
        </row>
        <row r="41">
          <cell r="A41">
            <v>38412</v>
          </cell>
          <cell r="B41">
            <v>12.826666666666668</v>
          </cell>
          <cell r="C41">
            <v>2.184843731408237</v>
          </cell>
        </row>
        <row r="42">
          <cell r="A42">
            <v>38443</v>
          </cell>
          <cell r="B42">
            <v>16.896666666666665</v>
          </cell>
          <cell r="C42" t="e">
            <v>#N/A</v>
          </cell>
        </row>
        <row r="43">
          <cell r="A43">
            <v>38473</v>
          </cell>
          <cell r="B43">
            <v>14.736666666666665</v>
          </cell>
          <cell r="C43" t="e">
            <v>#N/A</v>
          </cell>
        </row>
        <row r="44">
          <cell r="A44">
            <v>38504</v>
          </cell>
          <cell r="B44">
            <v>21.123333333333331</v>
          </cell>
          <cell r="C44">
            <v>4.2823244690975981</v>
          </cell>
        </row>
        <row r="45">
          <cell r="A45">
            <v>38534</v>
          </cell>
          <cell r="B45">
            <v>26.953333333333333</v>
          </cell>
          <cell r="C45" t="e">
            <v>#N/A</v>
          </cell>
        </row>
        <row r="46">
          <cell r="A46">
            <v>38565</v>
          </cell>
          <cell r="B46">
            <v>33.213333333333331</v>
          </cell>
          <cell r="C46" t="e">
            <v>#N/A</v>
          </cell>
        </row>
        <row r="47">
          <cell r="A47">
            <v>38596</v>
          </cell>
          <cell r="B47">
            <v>21.939999999999998</v>
          </cell>
          <cell r="C47">
            <v>3.7933902550911114</v>
          </cell>
        </row>
        <row r="48">
          <cell r="A48">
            <v>38626</v>
          </cell>
          <cell r="B48">
            <v>19.266666666666666</v>
          </cell>
          <cell r="C48" t="e">
            <v>#N/A</v>
          </cell>
        </row>
        <row r="49">
          <cell r="A49">
            <v>38657</v>
          </cell>
          <cell r="B49">
            <v>20.29666666666667</v>
          </cell>
          <cell r="C49" t="e">
            <v>#N/A</v>
          </cell>
        </row>
        <row r="50">
          <cell r="A50">
            <v>38687</v>
          </cell>
          <cell r="B50">
            <v>27.639999999999997</v>
          </cell>
          <cell r="C50">
            <v>3.5999112684882206</v>
          </cell>
        </row>
        <row r="51">
          <cell r="A51">
            <v>38718</v>
          </cell>
          <cell r="B51">
            <v>31.070000000000004</v>
          </cell>
          <cell r="C51" t="e">
            <v>#N/A</v>
          </cell>
        </row>
        <row r="52">
          <cell r="A52">
            <v>38749</v>
          </cell>
          <cell r="B52">
            <v>28.133333333333336</v>
          </cell>
          <cell r="C52" t="e">
            <v>#N/A</v>
          </cell>
        </row>
        <row r="53">
          <cell r="A53">
            <v>38777</v>
          </cell>
          <cell r="B53">
            <v>32.82</v>
          </cell>
          <cell r="C53">
            <v>5.6849234598072673</v>
          </cell>
        </row>
        <row r="54">
          <cell r="A54">
            <v>38808</v>
          </cell>
          <cell r="B54">
            <v>29.709999999999997</v>
          </cell>
          <cell r="C54" t="e">
            <v>#N/A</v>
          </cell>
        </row>
        <row r="55">
          <cell r="A55">
            <v>38838</v>
          </cell>
          <cell r="B55">
            <v>31.679999999999996</v>
          </cell>
          <cell r="C55" t="e">
            <v>#N/A</v>
          </cell>
        </row>
        <row r="56">
          <cell r="A56">
            <v>38869</v>
          </cell>
          <cell r="B56">
            <v>34.803333333333335</v>
          </cell>
          <cell r="C56">
            <v>6.444118579369662</v>
          </cell>
        </row>
        <row r="57">
          <cell r="A57">
            <v>38899</v>
          </cell>
          <cell r="B57">
            <v>29.340000000000003</v>
          </cell>
          <cell r="C57" t="e">
            <v>#N/A</v>
          </cell>
        </row>
        <row r="58">
          <cell r="A58">
            <v>38930</v>
          </cell>
          <cell r="B58">
            <v>32.126666666666665</v>
          </cell>
          <cell r="C58" t="e">
            <v>#N/A</v>
          </cell>
        </row>
        <row r="59">
          <cell r="A59">
            <v>38961</v>
          </cell>
          <cell r="B59">
            <v>23.566666666666666</v>
          </cell>
          <cell r="C59">
            <v>7.3970952617348207</v>
          </cell>
        </row>
        <row r="60">
          <cell r="A60">
            <v>38991</v>
          </cell>
          <cell r="B60">
            <v>30.14</v>
          </cell>
          <cell r="C60" t="e">
            <v>#N/A</v>
          </cell>
        </row>
        <row r="61">
          <cell r="A61">
            <v>39022</v>
          </cell>
          <cell r="B61">
            <v>30.133333333333336</v>
          </cell>
          <cell r="C61" t="e">
            <v>#N/A</v>
          </cell>
        </row>
        <row r="62">
          <cell r="A62">
            <v>39052</v>
          </cell>
          <cell r="B62">
            <v>34.576666666666668</v>
          </cell>
          <cell r="C62">
            <v>7.2661888159446963</v>
          </cell>
        </row>
        <row r="63">
          <cell r="A63">
            <v>39083</v>
          </cell>
          <cell r="B63">
            <v>32.299999999999997</v>
          </cell>
          <cell r="C63" t="e">
            <v>#N/A</v>
          </cell>
        </row>
        <row r="64">
          <cell r="A64">
            <v>39114</v>
          </cell>
          <cell r="B64">
            <v>31.03</v>
          </cell>
          <cell r="C64" t="e">
            <v>#N/A</v>
          </cell>
        </row>
        <row r="65">
          <cell r="A65">
            <v>39142</v>
          </cell>
          <cell r="B65">
            <v>29.650000000000006</v>
          </cell>
          <cell r="C65">
            <v>7.1221311772942997</v>
          </cell>
        </row>
        <row r="66">
          <cell r="A66">
            <v>39173</v>
          </cell>
          <cell r="B66">
            <v>28.730000000000004</v>
          </cell>
          <cell r="C66" t="e">
            <v>#N/A</v>
          </cell>
        </row>
        <row r="67">
          <cell r="A67">
            <v>39203</v>
          </cell>
          <cell r="B67">
            <v>15.979999999999997</v>
          </cell>
          <cell r="C67" t="e">
            <v>#N/A</v>
          </cell>
        </row>
        <row r="68">
          <cell r="A68">
            <v>39234</v>
          </cell>
          <cell r="B68">
            <v>20.323333333333334</v>
          </cell>
          <cell r="C68">
            <v>5.8963890679820663</v>
          </cell>
        </row>
        <row r="69">
          <cell r="A69">
            <v>39264</v>
          </cell>
          <cell r="B69">
            <v>23.930000000000003</v>
          </cell>
          <cell r="C69" t="e">
            <v>#N/A</v>
          </cell>
        </row>
        <row r="70">
          <cell r="A70">
            <v>39295</v>
          </cell>
          <cell r="B70">
            <v>26.653333333333336</v>
          </cell>
          <cell r="C70" t="e">
            <v>#N/A</v>
          </cell>
        </row>
        <row r="71">
          <cell r="A71">
            <v>39326</v>
          </cell>
          <cell r="B71">
            <v>28.826666666666664</v>
          </cell>
          <cell r="C71">
            <v>5.7877351513995867</v>
          </cell>
        </row>
        <row r="72">
          <cell r="A72">
            <v>39356</v>
          </cell>
          <cell r="B72">
            <v>37.18</v>
          </cell>
          <cell r="C72" t="e">
            <v>#N/A</v>
          </cell>
        </row>
        <row r="73">
          <cell r="A73">
            <v>39387</v>
          </cell>
          <cell r="B73">
            <v>31.129999999999995</v>
          </cell>
          <cell r="C73" t="e">
            <v>#N/A</v>
          </cell>
        </row>
        <row r="74">
          <cell r="A74">
            <v>39417</v>
          </cell>
          <cell r="B74">
            <v>33.063333333333325</v>
          </cell>
          <cell r="C74">
            <v>5.1445643721144352</v>
          </cell>
        </row>
        <row r="75">
          <cell r="A75">
            <v>39448</v>
          </cell>
          <cell r="B75">
            <v>32.803333333333335</v>
          </cell>
          <cell r="C75" t="e">
            <v>#N/A</v>
          </cell>
        </row>
        <row r="76">
          <cell r="A76">
            <v>39479</v>
          </cell>
          <cell r="B76">
            <v>26.333333333333332</v>
          </cell>
          <cell r="C76" t="e">
            <v>#N/A</v>
          </cell>
        </row>
        <row r="77">
          <cell r="A77">
            <v>39508</v>
          </cell>
          <cell r="B77">
            <v>34.493333333333332</v>
          </cell>
          <cell r="C77">
            <v>4.2712368176068827</v>
          </cell>
        </row>
        <row r="78">
          <cell r="A78">
            <v>39539</v>
          </cell>
          <cell r="B78">
            <v>29.513333333333332</v>
          </cell>
          <cell r="C78" t="e">
            <v>#N/A</v>
          </cell>
        </row>
        <row r="79">
          <cell r="A79">
            <v>39569</v>
          </cell>
          <cell r="B79">
            <v>22.34</v>
          </cell>
          <cell r="C79" t="e">
            <v>#N/A</v>
          </cell>
        </row>
        <row r="80">
          <cell r="A80">
            <v>39600</v>
          </cell>
          <cell r="B80">
            <v>9.9566666666666652</v>
          </cell>
          <cell r="C80">
            <v>2.1312909119944878</v>
          </cell>
        </row>
        <row r="81">
          <cell r="A81">
            <v>39630</v>
          </cell>
          <cell r="B81">
            <v>24.253333333333334</v>
          </cell>
          <cell r="C81" t="e">
            <v>#N/A</v>
          </cell>
        </row>
        <row r="82">
          <cell r="A82">
            <v>39661</v>
          </cell>
          <cell r="B82">
            <v>19.400000000000002</v>
          </cell>
          <cell r="C82" t="e">
            <v>#N/A</v>
          </cell>
        </row>
        <row r="83">
          <cell r="A83">
            <v>39692</v>
          </cell>
          <cell r="B83">
            <v>14.516666666666666</v>
          </cell>
          <cell r="C83">
            <v>1.7844282463354677</v>
          </cell>
        </row>
        <row r="84">
          <cell r="A84">
            <v>39722</v>
          </cell>
          <cell r="B84">
            <v>7.4666666666666659</v>
          </cell>
          <cell r="C84" t="e">
            <v>#N/A</v>
          </cell>
        </row>
        <row r="85">
          <cell r="A85">
            <v>39753</v>
          </cell>
          <cell r="B85">
            <v>4.9099999999999993</v>
          </cell>
          <cell r="C85" t="e">
            <v>#N/A</v>
          </cell>
        </row>
        <row r="86">
          <cell r="A86">
            <v>39783</v>
          </cell>
          <cell r="B86">
            <v>0.82000000000000262</v>
          </cell>
          <cell r="C86">
            <v>0.72204032499840753</v>
          </cell>
        </row>
        <row r="87">
          <cell r="A87">
            <v>39814</v>
          </cell>
          <cell r="B87">
            <v>13.873333333333333</v>
          </cell>
          <cell r="C87" t="e">
            <v>#N/A</v>
          </cell>
        </row>
        <row r="88">
          <cell r="A88">
            <v>39845</v>
          </cell>
          <cell r="B88">
            <v>2.9633333333333325</v>
          </cell>
          <cell r="C88" t="e">
            <v>#N/A</v>
          </cell>
        </row>
        <row r="89">
          <cell r="A89">
            <v>39873</v>
          </cell>
          <cell r="B89">
            <v>-0.9866666666666658</v>
          </cell>
          <cell r="C89">
            <v>-0.11172616340403563</v>
          </cell>
        </row>
        <row r="90">
          <cell r="A90">
            <v>39904</v>
          </cell>
          <cell r="B90">
            <v>-6.9100000000000028</v>
          </cell>
          <cell r="C90" t="e">
            <v>#N/A</v>
          </cell>
        </row>
        <row r="91">
          <cell r="A91">
            <v>39934</v>
          </cell>
          <cell r="B91">
            <v>8.3366666666666678</v>
          </cell>
          <cell r="C91" t="e">
            <v>#N/A</v>
          </cell>
        </row>
        <row r="92">
          <cell r="A92">
            <v>39965</v>
          </cell>
          <cell r="B92">
            <v>10.053333333333333</v>
          </cell>
          <cell r="C92">
            <v>1.4500538161445586</v>
          </cell>
        </row>
        <row r="93">
          <cell r="A93">
            <v>39995</v>
          </cell>
          <cell r="B93">
            <v>5.9666666666666677</v>
          </cell>
          <cell r="C93" t="e">
            <v>#N/A</v>
          </cell>
        </row>
        <row r="94">
          <cell r="A94">
            <v>40026</v>
          </cell>
          <cell r="B94">
            <v>15.913333333333332</v>
          </cell>
          <cell r="C94" t="e">
            <v>#N/A</v>
          </cell>
        </row>
        <row r="95">
          <cell r="A95">
            <v>40057</v>
          </cell>
          <cell r="B95">
            <v>14.209999999999999</v>
          </cell>
          <cell r="C95">
            <v>2.2234538385212943E-2</v>
          </cell>
        </row>
        <row r="96">
          <cell r="A96">
            <v>40087</v>
          </cell>
          <cell r="B96">
            <v>9.8900000000000023</v>
          </cell>
          <cell r="C96" t="e">
            <v>#N/A</v>
          </cell>
        </row>
        <row r="97">
          <cell r="A97">
            <v>40118</v>
          </cell>
          <cell r="B97">
            <v>19.723333333333333</v>
          </cell>
          <cell r="C97" t="e">
            <v>#N/A</v>
          </cell>
        </row>
        <row r="98">
          <cell r="A98">
            <v>40148</v>
          </cell>
          <cell r="B98">
            <v>8.4533333333333349</v>
          </cell>
          <cell r="C98">
            <v>1.3387758818331319</v>
          </cell>
        </row>
        <row r="99">
          <cell r="A99">
            <v>40179</v>
          </cell>
          <cell r="B99">
            <v>13.059999999999997</v>
          </cell>
          <cell r="C99" t="e">
            <v>#N/A</v>
          </cell>
        </row>
        <row r="100">
          <cell r="A100">
            <v>40210</v>
          </cell>
          <cell r="B100">
            <v>16.23</v>
          </cell>
          <cell r="C100" t="e">
            <v>#N/A</v>
          </cell>
        </row>
        <row r="101">
          <cell r="A101">
            <v>40238</v>
          </cell>
          <cell r="B101">
            <v>23.909999999999997</v>
          </cell>
          <cell r="C101">
            <v>3.5623190311156794</v>
          </cell>
        </row>
        <row r="102">
          <cell r="A102">
            <v>40269</v>
          </cell>
          <cell r="B102">
            <v>25.859999999999996</v>
          </cell>
          <cell r="C102" t="e">
            <v>#N/A</v>
          </cell>
        </row>
        <row r="103">
          <cell r="A103">
            <v>40299</v>
          </cell>
          <cell r="B103">
            <v>30.206666666666667</v>
          </cell>
          <cell r="C103" t="e">
            <v>#N/A</v>
          </cell>
        </row>
        <row r="104">
          <cell r="A104">
            <v>40330</v>
          </cell>
          <cell r="B104">
            <v>34.086666666666666</v>
          </cell>
          <cell r="C104">
            <v>4.1870547494868848</v>
          </cell>
        </row>
        <row r="105">
          <cell r="A105">
            <v>40360</v>
          </cell>
          <cell r="B105">
            <v>34.473333333333329</v>
          </cell>
          <cell r="C105" t="e">
            <v>#N/A</v>
          </cell>
        </row>
        <row r="106">
          <cell r="A106">
            <v>40391</v>
          </cell>
          <cell r="B106">
            <v>48.786666666666669</v>
          </cell>
          <cell r="C106" t="e">
            <v>#N/A</v>
          </cell>
        </row>
        <row r="107">
          <cell r="A107">
            <v>40422</v>
          </cell>
          <cell r="B107">
            <v>44.411403872029062</v>
          </cell>
          <cell r="C107">
            <v>5.8524809386892418</v>
          </cell>
        </row>
        <row r="108">
          <cell r="A108">
            <v>40452</v>
          </cell>
          <cell r="B108">
            <v>37.611405268684997</v>
          </cell>
          <cell r="C108" t="e">
            <v>#N/A</v>
          </cell>
        </row>
        <row r="109">
          <cell r="A109">
            <v>40483</v>
          </cell>
          <cell r="B109">
            <v>30.955692394037015</v>
          </cell>
          <cell r="C109" t="e">
            <v>#N/A</v>
          </cell>
        </row>
        <row r="110">
          <cell r="A110">
            <v>40513</v>
          </cell>
          <cell r="B110">
            <v>23.103922624414803</v>
          </cell>
          <cell r="C110">
            <v>6.1883250599435335</v>
          </cell>
        </row>
        <row r="111">
          <cell r="A111">
            <v>40544</v>
          </cell>
          <cell r="B111">
            <v>21.757377659577291</v>
          </cell>
          <cell r="C111" t="e">
            <v>#N/A</v>
          </cell>
        </row>
        <row r="112">
          <cell r="A112">
            <v>40575</v>
          </cell>
          <cell r="B112">
            <v>28.019669352553553</v>
          </cell>
          <cell r="C112" t="e">
            <v>#N/A</v>
          </cell>
        </row>
        <row r="113">
          <cell r="A113">
            <v>40603</v>
          </cell>
          <cell r="B113">
            <v>25.527654162285021</v>
          </cell>
          <cell r="C113">
            <v>5.6671056739714176</v>
          </cell>
        </row>
        <row r="114">
          <cell r="A114">
            <v>40634</v>
          </cell>
          <cell r="B114">
            <v>16.335074272254545</v>
          </cell>
          <cell r="C114" t="e">
            <v>#N/A</v>
          </cell>
        </row>
        <row r="115">
          <cell r="A115">
            <v>40664</v>
          </cell>
          <cell r="B115">
            <v>15.281734497517993</v>
          </cell>
          <cell r="C115" t="e">
            <v>#N/A</v>
          </cell>
        </row>
        <row r="116">
          <cell r="A116">
            <v>40695</v>
          </cell>
          <cell r="B116">
            <v>32.27323119364582</v>
          </cell>
          <cell r="C116">
            <v>8.2495439552305214</v>
          </cell>
        </row>
        <row r="117">
          <cell r="A117">
            <v>40725</v>
          </cell>
          <cell r="B117">
            <v>30.070334134886139</v>
          </cell>
          <cell r="C117" t="e">
            <v>#N/A</v>
          </cell>
        </row>
        <row r="118">
          <cell r="A118">
            <v>40756</v>
          </cell>
          <cell r="B118">
            <v>29.781041674718761</v>
          </cell>
          <cell r="C118" t="e">
            <v>#N/A</v>
          </cell>
        </row>
        <row r="119">
          <cell r="A119">
            <v>40787</v>
          </cell>
          <cell r="B119">
            <v>22.824911779006118</v>
          </cell>
          <cell r="C119">
            <v>7.7608147965202212</v>
          </cell>
        </row>
        <row r="120">
          <cell r="A120">
            <v>40817</v>
          </cell>
          <cell r="B120">
            <v>25.512084536683727</v>
          </cell>
          <cell r="C120" t="e">
            <v>#N/A</v>
          </cell>
        </row>
        <row r="121">
          <cell r="A121">
            <v>40848</v>
          </cell>
          <cell r="B121">
            <v>29.492560161356646</v>
          </cell>
          <cell r="C121" t="e">
            <v>#N/A</v>
          </cell>
        </row>
        <row r="122">
          <cell r="A122">
            <v>40878</v>
          </cell>
          <cell r="B122">
            <v>36.903005785858603</v>
          </cell>
          <cell r="C122">
            <v>7.1768568514834596</v>
          </cell>
        </row>
        <row r="123">
          <cell r="A123">
            <v>40909</v>
          </cell>
          <cell r="B123">
            <v>39.374789341298893</v>
          </cell>
          <cell r="C123" t="e">
            <v>#N/A</v>
          </cell>
        </row>
        <row r="124">
          <cell r="A124">
            <v>40940</v>
          </cell>
          <cell r="B124">
            <v>29.049139800618253</v>
          </cell>
          <cell r="C124" t="e">
            <v>#N/A</v>
          </cell>
        </row>
        <row r="125">
          <cell r="A125">
            <v>40969</v>
          </cell>
          <cell r="B125">
            <v>28.046692547505273</v>
          </cell>
          <cell r="C125">
            <v>6.851751734149425</v>
          </cell>
        </row>
        <row r="126">
          <cell r="A126">
            <v>41000</v>
          </cell>
          <cell r="B126">
            <v>36.580811393643906</v>
          </cell>
          <cell r="C126" t="e">
            <v>#N/A</v>
          </cell>
        </row>
        <row r="127">
          <cell r="A127">
            <v>41030</v>
          </cell>
          <cell r="B127">
            <v>34.117193809693667</v>
          </cell>
          <cell r="C127" t="e">
            <v>#N/A</v>
          </cell>
        </row>
        <row r="128">
          <cell r="A128">
            <v>41061</v>
          </cell>
          <cell r="B128">
            <v>25.132806869973205</v>
          </cell>
          <cell r="C128">
            <v>3.3243960173233944</v>
          </cell>
        </row>
        <row r="129">
          <cell r="A129">
            <v>41091</v>
          </cell>
          <cell r="B129">
            <v>27.993530468433534</v>
          </cell>
          <cell r="C129" t="e">
            <v>#N/A</v>
          </cell>
        </row>
        <row r="130">
          <cell r="A130">
            <v>41122</v>
          </cell>
          <cell r="B130">
            <v>22.472072767895909</v>
          </cell>
          <cell r="C130" t="e">
            <v>#N/A</v>
          </cell>
        </row>
        <row r="131">
          <cell r="A131">
            <v>41153</v>
          </cell>
          <cell r="B131">
            <v>27.845771058750074</v>
          </cell>
          <cell r="C131">
            <v>3.2414056426902205</v>
          </cell>
        </row>
        <row r="132">
          <cell r="A132">
            <v>41183</v>
          </cell>
          <cell r="B132">
            <v>25.283835201832002</v>
          </cell>
          <cell r="C132" t="e">
            <v>#N/A</v>
          </cell>
        </row>
        <row r="133">
          <cell r="A133">
            <v>41214</v>
          </cell>
          <cell r="B133">
            <v>28.082773766415453</v>
          </cell>
          <cell r="C133" t="e">
            <v>#N/A</v>
          </cell>
        </row>
        <row r="134">
          <cell r="A134">
            <v>41244</v>
          </cell>
          <cell r="B134">
            <v>25.999892207407097</v>
          </cell>
          <cell r="C134">
            <v>3.3165896046649879</v>
          </cell>
        </row>
        <row r="135">
          <cell r="A135">
            <v>41275</v>
          </cell>
          <cell r="B135">
            <v>27.448505435172862</v>
          </cell>
          <cell r="C135" t="e">
            <v>#N/A</v>
          </cell>
        </row>
        <row r="136">
          <cell r="A136">
            <v>41306</v>
          </cell>
          <cell r="B136">
            <v>16.366289018109594</v>
          </cell>
          <cell r="C136" t="e">
            <v>#N/A</v>
          </cell>
        </row>
        <row r="137">
          <cell r="A137">
            <v>41334</v>
          </cell>
          <cell r="B137">
            <v>14.910737948008872</v>
          </cell>
          <cell r="C137">
            <v>3.3113011713721718</v>
          </cell>
        </row>
        <row r="138">
          <cell r="A138">
            <v>41365</v>
          </cell>
          <cell r="B138">
            <v>29.661500504457152</v>
          </cell>
          <cell r="C138" t="e">
            <v>#N/A</v>
          </cell>
        </row>
        <row r="139">
          <cell r="A139">
            <v>41395</v>
          </cell>
          <cell r="B139">
            <v>23.726560787105541</v>
          </cell>
          <cell r="C139" t="e">
            <v>#N/A</v>
          </cell>
        </row>
        <row r="140">
          <cell r="A140">
            <v>41426</v>
          </cell>
          <cell r="B140">
            <v>28.832747256746785</v>
          </cell>
          <cell r="C140">
            <v>3.9519156818899503</v>
          </cell>
        </row>
        <row r="141">
          <cell r="A141">
            <v>41456</v>
          </cell>
          <cell r="B141">
            <v>25.049366403050069</v>
          </cell>
          <cell r="C141" t="e">
            <v>#N/A</v>
          </cell>
        </row>
        <row r="142">
          <cell r="A142">
            <v>41487</v>
          </cell>
          <cell r="B142">
            <v>11.443261590132758</v>
          </cell>
          <cell r="C142" t="e">
            <v>#N/A</v>
          </cell>
        </row>
        <row r="143">
          <cell r="A143">
            <v>41518</v>
          </cell>
          <cell r="B143">
            <v>12.566558505225915</v>
          </cell>
          <cell r="C143">
            <v>4.0035252812771427</v>
          </cell>
        </row>
        <row r="144">
          <cell r="A144">
            <v>41548</v>
          </cell>
          <cell r="B144">
            <v>21.079028997815158</v>
          </cell>
          <cell r="C144" t="e">
            <v>#N/A</v>
          </cell>
        </row>
        <row r="145">
          <cell r="A145">
            <v>41579</v>
          </cell>
          <cell r="B145">
            <v>22.640826370893041</v>
          </cell>
          <cell r="C145" t="e">
            <v>#N/A</v>
          </cell>
        </row>
        <row r="146">
          <cell r="A146">
            <v>41609</v>
          </cell>
          <cell r="B146">
            <v>24.376614861840505</v>
          </cell>
          <cell r="C146">
            <v>4.1706848134469343</v>
          </cell>
        </row>
        <row r="147">
          <cell r="A147">
            <v>41640</v>
          </cell>
          <cell r="B147">
            <v>28.210172155191486</v>
          </cell>
          <cell r="C147" t="e">
            <v>#N/A</v>
          </cell>
        </row>
        <row r="148">
          <cell r="A148">
            <v>41671</v>
          </cell>
          <cell r="B148">
            <v>14.756439767781366</v>
          </cell>
          <cell r="C148" t="e">
            <v>#N/A</v>
          </cell>
        </row>
        <row r="149">
          <cell r="A149">
            <v>41699</v>
          </cell>
          <cell r="B149">
            <v>17.967522134590606</v>
          </cell>
          <cell r="C149">
            <v>4.849769880283028</v>
          </cell>
        </row>
        <row r="150">
          <cell r="A150">
            <v>41730</v>
          </cell>
          <cell r="B150">
            <v>16.241334430245008</v>
          </cell>
          <cell r="C150" t="e">
            <v>#N/A</v>
          </cell>
        </row>
        <row r="151">
          <cell r="A151">
            <v>41760</v>
          </cell>
          <cell r="B151">
            <v>22.668139415170668</v>
          </cell>
          <cell r="C151" t="e">
            <v>#N/A</v>
          </cell>
        </row>
        <row r="152">
          <cell r="A152">
            <v>41791</v>
          </cell>
          <cell r="B152">
            <v>28.6107159049734</v>
          </cell>
          <cell r="C152">
            <v>4.8571535893195739</v>
          </cell>
        </row>
        <row r="153">
          <cell r="A153">
            <v>41821</v>
          </cell>
          <cell r="B153">
            <v>25.885241122113758</v>
          </cell>
          <cell r="C153" t="e">
            <v>#N/A</v>
          </cell>
        </row>
        <row r="154">
          <cell r="A154">
            <v>41852</v>
          </cell>
          <cell r="B154">
            <v>16.027331517709776</v>
          </cell>
          <cell r="C154" t="e">
            <v>#N/A</v>
          </cell>
        </row>
        <row r="155">
          <cell r="A155">
            <v>41883</v>
          </cell>
          <cell r="B155">
            <v>16.202327833391536</v>
          </cell>
          <cell r="C155">
            <v>4.1228072115011116</v>
          </cell>
        </row>
        <row r="156">
          <cell r="A156">
            <v>41913</v>
          </cell>
          <cell r="B156">
            <v>20.949935212173404</v>
          </cell>
          <cell r="C156" t="e">
            <v>#N/A</v>
          </cell>
        </row>
        <row r="157">
          <cell r="A157">
            <v>41944</v>
          </cell>
          <cell r="B157">
            <v>24.229571736481329</v>
          </cell>
          <cell r="C157" t="e">
            <v>#N/A</v>
          </cell>
        </row>
        <row r="158">
          <cell r="A158">
            <v>41974</v>
          </cell>
          <cell r="B158">
            <v>21.794551446029121</v>
          </cell>
        </row>
        <row r="159">
          <cell r="A159">
            <v>42005</v>
          </cell>
          <cell r="B159">
            <v>18.050336718378194</v>
          </cell>
          <cell r="C159" t="e">
            <v>#N/A</v>
          </cell>
        </row>
      </sheetData>
      <sheetData sheetId="12">
        <row r="1">
          <cell r="B1" t="str">
            <v>Índice de intención de compra de vivienda (IICV)</v>
          </cell>
          <cell r="C1" t="str">
            <v>Índice de intención de compra de bienes durables (IICB)</v>
          </cell>
        </row>
        <row r="2">
          <cell r="A2">
            <v>37226</v>
          </cell>
          <cell r="B2">
            <v>4.2100000000000009</v>
          </cell>
          <cell r="C2">
            <v>-19.619999999999997</v>
          </cell>
        </row>
        <row r="3">
          <cell r="A3">
            <v>37257</v>
          </cell>
          <cell r="B3">
            <v>7.1000000000000014</v>
          </cell>
          <cell r="C3">
            <v>-12.760000000000005</v>
          </cell>
        </row>
        <row r="4">
          <cell r="A4">
            <v>37288</v>
          </cell>
          <cell r="B4">
            <v>1.3200000000000003</v>
          </cell>
          <cell r="C4">
            <v>-21.64</v>
          </cell>
        </row>
        <row r="5">
          <cell r="A5">
            <v>37316</v>
          </cell>
          <cell r="B5">
            <v>-5.6600000000000037</v>
          </cell>
          <cell r="C5">
            <v>-27.07</v>
          </cell>
        </row>
        <row r="6">
          <cell r="A6">
            <v>37347</v>
          </cell>
          <cell r="B6">
            <v>-5.8599999999999994</v>
          </cell>
          <cell r="C6">
            <v>-29.26</v>
          </cell>
        </row>
        <row r="7">
          <cell r="A7">
            <v>37377</v>
          </cell>
          <cell r="B7">
            <v>-0.98000000000000398</v>
          </cell>
          <cell r="C7">
            <v>-24.78</v>
          </cell>
        </row>
        <row r="8">
          <cell r="A8">
            <v>37408</v>
          </cell>
          <cell r="B8">
            <v>-0.31000000000000227</v>
          </cell>
          <cell r="C8">
            <v>-14.82</v>
          </cell>
        </row>
        <row r="9">
          <cell r="A9">
            <v>37438</v>
          </cell>
          <cell r="B9">
            <v>-5.0799999999999983</v>
          </cell>
          <cell r="C9">
            <v>-30.03</v>
          </cell>
        </row>
        <row r="10">
          <cell r="A10">
            <v>37469</v>
          </cell>
          <cell r="B10">
            <v>-10.93</v>
          </cell>
          <cell r="C10">
            <v>-21.29</v>
          </cell>
        </row>
        <row r="11">
          <cell r="A11">
            <v>37500</v>
          </cell>
          <cell r="B11">
            <v>-3.1099999999999994</v>
          </cell>
          <cell r="C11">
            <v>-19.61</v>
          </cell>
        </row>
        <row r="12">
          <cell r="A12">
            <v>37530</v>
          </cell>
          <cell r="B12">
            <v>-8.7199999999999989</v>
          </cell>
          <cell r="C12">
            <v>-20.839999999999996</v>
          </cell>
        </row>
        <row r="13">
          <cell r="A13">
            <v>37561</v>
          </cell>
          <cell r="B13">
            <v>0.75</v>
          </cell>
          <cell r="C13">
            <v>-18.29</v>
          </cell>
        </row>
        <row r="14">
          <cell r="A14">
            <v>37591</v>
          </cell>
          <cell r="B14">
            <v>1.7899999999999991</v>
          </cell>
          <cell r="C14">
            <v>-13.219999999999999</v>
          </cell>
        </row>
        <row r="15">
          <cell r="A15">
            <v>37622</v>
          </cell>
          <cell r="B15">
            <v>-4.1999999999999957</v>
          </cell>
          <cell r="C15">
            <v>-23.5</v>
          </cell>
        </row>
        <row r="16">
          <cell r="A16">
            <v>37653</v>
          </cell>
          <cell r="B16">
            <v>2.9099999999999966</v>
          </cell>
          <cell r="C16">
            <v>-19.54</v>
          </cell>
        </row>
        <row r="17">
          <cell r="A17">
            <v>37681</v>
          </cell>
          <cell r="B17">
            <v>-2.730000000000004</v>
          </cell>
          <cell r="C17">
            <v>-17.700000000000003</v>
          </cell>
        </row>
        <row r="18">
          <cell r="A18">
            <v>37712</v>
          </cell>
          <cell r="B18">
            <v>-2.0999999999999943</v>
          </cell>
          <cell r="C18">
            <v>-19.799999999999997</v>
          </cell>
        </row>
        <row r="19">
          <cell r="A19">
            <v>37742</v>
          </cell>
          <cell r="B19">
            <v>0.31000000000000227</v>
          </cell>
          <cell r="C19">
            <v>-15.990000000000002</v>
          </cell>
        </row>
        <row r="20">
          <cell r="A20">
            <v>37773</v>
          </cell>
          <cell r="B20">
            <v>1.1100000000000065</v>
          </cell>
          <cell r="C20">
            <v>-15.04</v>
          </cell>
        </row>
        <row r="21">
          <cell r="A21">
            <v>37803</v>
          </cell>
          <cell r="B21">
            <v>4.68</v>
          </cell>
          <cell r="C21">
            <v>-18.5</v>
          </cell>
        </row>
        <row r="22">
          <cell r="A22">
            <v>37834</v>
          </cell>
          <cell r="B22">
            <v>5.7100000000000009</v>
          </cell>
          <cell r="C22">
            <v>-7.6199999999999974</v>
          </cell>
        </row>
        <row r="23">
          <cell r="A23">
            <v>37865</v>
          </cell>
          <cell r="B23">
            <v>6.3900000000000006</v>
          </cell>
          <cell r="C23">
            <v>-11.409999999999997</v>
          </cell>
        </row>
        <row r="24">
          <cell r="A24">
            <v>37895</v>
          </cell>
          <cell r="B24">
            <v>5.3599999999999994</v>
          </cell>
          <cell r="C24">
            <v>-10.940000000000005</v>
          </cell>
        </row>
        <row r="25">
          <cell r="A25">
            <v>37926</v>
          </cell>
          <cell r="B25">
            <v>2.970000000000006</v>
          </cell>
          <cell r="C25">
            <v>-9.230000000000004</v>
          </cell>
        </row>
        <row r="26">
          <cell r="A26">
            <v>37956</v>
          </cell>
          <cell r="B26">
            <v>5</v>
          </cell>
          <cell r="C26">
            <v>-12.5</v>
          </cell>
        </row>
        <row r="27">
          <cell r="A27">
            <v>37987</v>
          </cell>
          <cell r="B27">
            <v>10.939999999999998</v>
          </cell>
          <cell r="C27">
            <v>-2.2199999999999989</v>
          </cell>
        </row>
        <row r="28">
          <cell r="A28">
            <v>38018</v>
          </cell>
          <cell r="B28">
            <v>17.119999999999997</v>
          </cell>
          <cell r="C28">
            <v>0.85999999999999943</v>
          </cell>
        </row>
        <row r="29">
          <cell r="A29">
            <v>38047</v>
          </cell>
          <cell r="B29">
            <v>14.490000000000002</v>
          </cell>
          <cell r="C29">
            <v>-3.4399999999999977</v>
          </cell>
        </row>
        <row r="30">
          <cell r="A30">
            <v>38078</v>
          </cell>
          <cell r="B30">
            <v>15.149999999999999</v>
          </cell>
          <cell r="C30">
            <v>2.1499999999999986</v>
          </cell>
        </row>
        <row r="31">
          <cell r="A31">
            <v>38108</v>
          </cell>
          <cell r="B31">
            <v>13.980000000000004</v>
          </cell>
          <cell r="C31">
            <v>9.0300000000000011</v>
          </cell>
        </row>
        <row r="32">
          <cell r="A32">
            <v>38139</v>
          </cell>
          <cell r="B32">
            <v>12.189999999999998</v>
          </cell>
          <cell r="C32">
            <v>6.3100000000000023</v>
          </cell>
        </row>
        <row r="33">
          <cell r="A33">
            <v>38169</v>
          </cell>
          <cell r="B33">
            <v>11.82</v>
          </cell>
          <cell r="C33">
            <v>6.6000000000000014</v>
          </cell>
        </row>
        <row r="34">
          <cell r="A34">
            <v>38200</v>
          </cell>
          <cell r="B34">
            <v>7.2399999999999949</v>
          </cell>
          <cell r="C34">
            <v>8.5500000000000043</v>
          </cell>
        </row>
        <row r="35">
          <cell r="A35">
            <v>38231</v>
          </cell>
          <cell r="B35">
            <v>1.3599999999999994</v>
          </cell>
          <cell r="C35">
            <v>8.5599999999999952</v>
          </cell>
        </row>
        <row r="36">
          <cell r="A36">
            <v>38261</v>
          </cell>
          <cell r="B36">
            <v>8.4400000000000048</v>
          </cell>
          <cell r="C36">
            <v>10.07</v>
          </cell>
        </row>
        <row r="37">
          <cell r="A37">
            <v>38292</v>
          </cell>
          <cell r="B37">
            <v>10.229999999999997</v>
          </cell>
          <cell r="C37">
            <v>11.620000000000005</v>
          </cell>
        </row>
        <row r="38">
          <cell r="A38">
            <v>38322</v>
          </cell>
          <cell r="B38">
            <v>11.100000000000001</v>
          </cell>
          <cell r="C38">
            <v>5.4500000000000028</v>
          </cell>
        </row>
        <row r="39">
          <cell r="A39">
            <v>38353</v>
          </cell>
          <cell r="B39">
            <v>10.240000000000002</v>
          </cell>
          <cell r="C39">
            <v>11.380000000000003</v>
          </cell>
        </row>
        <row r="40">
          <cell r="A40">
            <v>38384</v>
          </cell>
          <cell r="B40">
            <v>12.100000000000001</v>
          </cell>
          <cell r="C40">
            <v>13.719999999999999</v>
          </cell>
        </row>
        <row r="41">
          <cell r="A41">
            <v>38412</v>
          </cell>
          <cell r="B41">
            <v>21.28</v>
          </cell>
          <cell r="C41">
            <v>14.949999999999996</v>
          </cell>
        </row>
        <row r="42">
          <cell r="A42">
            <v>38443</v>
          </cell>
          <cell r="B42">
            <v>7.1499999999999986</v>
          </cell>
          <cell r="C42">
            <v>13.440000000000005</v>
          </cell>
        </row>
        <row r="43">
          <cell r="A43">
            <v>38473</v>
          </cell>
          <cell r="B43">
            <v>21.11</v>
          </cell>
          <cell r="C43">
            <v>22.35</v>
          </cell>
        </row>
        <row r="44">
          <cell r="A44">
            <v>38504</v>
          </cell>
          <cell r="B44">
            <v>22.490000000000002</v>
          </cell>
          <cell r="C44">
            <v>21.910000000000004</v>
          </cell>
        </row>
        <row r="45">
          <cell r="A45">
            <v>38534</v>
          </cell>
          <cell r="B45">
            <v>18.720000000000006</v>
          </cell>
          <cell r="C45">
            <v>23.93</v>
          </cell>
        </row>
        <row r="46">
          <cell r="A46">
            <v>38565</v>
          </cell>
          <cell r="B46">
            <v>35.520000000000003</v>
          </cell>
          <cell r="C46">
            <v>34.35</v>
          </cell>
        </row>
        <row r="47">
          <cell r="A47">
            <v>38596</v>
          </cell>
          <cell r="B47">
            <v>21.46</v>
          </cell>
          <cell r="C47">
            <v>29.509999999999998</v>
          </cell>
        </row>
        <row r="48">
          <cell r="A48">
            <v>38626</v>
          </cell>
          <cell r="B48">
            <v>16.629999999999995</v>
          </cell>
          <cell r="C48">
            <v>29.79</v>
          </cell>
        </row>
        <row r="49">
          <cell r="A49">
            <v>38657</v>
          </cell>
          <cell r="B49">
            <v>28.119999999999997</v>
          </cell>
          <cell r="C49">
            <v>27.619999999999997</v>
          </cell>
        </row>
        <row r="50">
          <cell r="A50">
            <v>38687</v>
          </cell>
          <cell r="B50">
            <v>13.700000000000003</v>
          </cell>
          <cell r="C50">
            <v>14.86</v>
          </cell>
        </row>
        <row r="51">
          <cell r="A51">
            <v>38718</v>
          </cell>
          <cell r="B51">
            <v>23.089999999999996</v>
          </cell>
          <cell r="C51">
            <v>23.729999999999997</v>
          </cell>
        </row>
        <row r="52">
          <cell r="A52">
            <v>38749</v>
          </cell>
          <cell r="B52">
            <v>22.46</v>
          </cell>
          <cell r="C52">
            <v>28.559999999999995</v>
          </cell>
        </row>
        <row r="53">
          <cell r="A53">
            <v>38777</v>
          </cell>
          <cell r="B53">
            <v>37.519999999999996</v>
          </cell>
          <cell r="C53">
            <v>32.85</v>
          </cell>
        </row>
        <row r="54">
          <cell r="A54">
            <v>38808</v>
          </cell>
          <cell r="B54">
            <v>39.400000000000006</v>
          </cell>
          <cell r="C54">
            <v>42.48</v>
          </cell>
        </row>
        <row r="55">
          <cell r="A55">
            <v>38838</v>
          </cell>
          <cell r="B55">
            <v>50.599999999999994</v>
          </cell>
          <cell r="C55">
            <v>49.139999999999993</v>
          </cell>
        </row>
        <row r="56">
          <cell r="A56">
            <v>38869</v>
          </cell>
          <cell r="B56">
            <v>40.549999999999997</v>
          </cell>
          <cell r="C56">
            <v>43.95</v>
          </cell>
        </row>
        <row r="57">
          <cell r="A57">
            <v>38899</v>
          </cell>
          <cell r="B57">
            <v>48.11999999999999</v>
          </cell>
          <cell r="C57">
            <v>42.599999999999994</v>
          </cell>
        </row>
        <row r="58">
          <cell r="A58">
            <v>38930</v>
          </cell>
          <cell r="B58">
            <v>38.85</v>
          </cell>
          <cell r="C58">
            <v>48.31</v>
          </cell>
        </row>
        <row r="59">
          <cell r="A59">
            <v>38961</v>
          </cell>
          <cell r="B59">
            <v>44.740000000000009</v>
          </cell>
          <cell r="C59">
            <v>44.56</v>
          </cell>
        </row>
        <row r="60">
          <cell r="A60">
            <v>38991</v>
          </cell>
          <cell r="B60">
            <v>39.11</v>
          </cell>
          <cell r="C60">
            <v>50.25</v>
          </cell>
        </row>
        <row r="61">
          <cell r="A61">
            <v>39022</v>
          </cell>
          <cell r="B61">
            <v>42.56</v>
          </cell>
          <cell r="C61">
            <v>48.190000000000005</v>
          </cell>
        </row>
        <row r="62">
          <cell r="A62">
            <v>39052</v>
          </cell>
          <cell r="B62">
            <v>44.63000000000001</v>
          </cell>
          <cell r="C62">
            <v>48.219999999999992</v>
          </cell>
        </row>
        <row r="63">
          <cell r="A63">
            <v>39083</v>
          </cell>
          <cell r="B63">
            <v>41.9</v>
          </cell>
          <cell r="C63">
            <v>39.39</v>
          </cell>
        </row>
        <row r="64">
          <cell r="A64">
            <v>39114</v>
          </cell>
          <cell r="B64">
            <v>42.129999999999995</v>
          </cell>
          <cell r="C64">
            <v>42.46</v>
          </cell>
        </row>
        <row r="65">
          <cell r="A65">
            <v>39142</v>
          </cell>
          <cell r="B65">
            <v>39.620000000000005</v>
          </cell>
          <cell r="C65">
            <v>44.84</v>
          </cell>
        </row>
        <row r="66">
          <cell r="A66">
            <v>39173</v>
          </cell>
          <cell r="B66">
            <v>41.010000000000005</v>
          </cell>
          <cell r="C66">
            <v>41.22</v>
          </cell>
        </row>
        <row r="67">
          <cell r="A67">
            <v>39203</v>
          </cell>
          <cell r="B67">
            <v>28.490000000000002</v>
          </cell>
          <cell r="C67">
            <v>48.510000000000005</v>
          </cell>
        </row>
        <row r="68">
          <cell r="A68">
            <v>39234</v>
          </cell>
          <cell r="B68">
            <v>35.969999999999992</v>
          </cell>
          <cell r="C68">
            <v>45.17</v>
          </cell>
        </row>
        <row r="69">
          <cell r="A69">
            <v>39264</v>
          </cell>
          <cell r="B69">
            <v>32.92</v>
          </cell>
          <cell r="C69">
            <v>50.75</v>
          </cell>
        </row>
        <row r="70">
          <cell r="A70">
            <v>39295</v>
          </cell>
          <cell r="B70">
            <v>38.849999999999994</v>
          </cell>
          <cell r="C70">
            <v>47.199999999999996</v>
          </cell>
        </row>
        <row r="71">
          <cell r="A71">
            <v>39326</v>
          </cell>
          <cell r="B71">
            <v>41.379999999999995</v>
          </cell>
          <cell r="C71">
            <v>50.54</v>
          </cell>
        </row>
        <row r="72">
          <cell r="A72">
            <v>39356</v>
          </cell>
          <cell r="B72">
            <v>38</v>
          </cell>
          <cell r="C72">
            <v>54.730000000000004</v>
          </cell>
        </row>
        <row r="73">
          <cell r="A73">
            <v>39387</v>
          </cell>
          <cell r="B73">
            <v>34.570000000000007</v>
          </cell>
          <cell r="C73">
            <v>49.07</v>
          </cell>
        </row>
        <row r="74">
          <cell r="A74">
            <v>39417</v>
          </cell>
          <cell r="B74">
            <v>30.380000000000003</v>
          </cell>
          <cell r="C74">
            <v>41.94</v>
          </cell>
        </row>
        <row r="75">
          <cell r="A75">
            <v>39448</v>
          </cell>
          <cell r="B75">
            <v>32.42</v>
          </cell>
          <cell r="C75">
            <v>40.88000000000001</v>
          </cell>
        </row>
        <row r="76">
          <cell r="A76">
            <v>39479</v>
          </cell>
          <cell r="B76">
            <v>27.120000000000005</v>
          </cell>
          <cell r="C76">
            <v>24.18</v>
          </cell>
        </row>
        <row r="77">
          <cell r="A77">
            <v>39508</v>
          </cell>
          <cell r="B77">
            <v>25.989999999999995</v>
          </cell>
          <cell r="C77">
            <v>37.279999999999994</v>
          </cell>
        </row>
        <row r="78">
          <cell r="A78">
            <v>39539</v>
          </cell>
          <cell r="B78">
            <v>26.769999999999996</v>
          </cell>
          <cell r="C78">
            <v>44.56</v>
          </cell>
        </row>
        <row r="79">
          <cell r="A79">
            <v>39569</v>
          </cell>
          <cell r="B79">
            <v>23.919999999999995</v>
          </cell>
          <cell r="C79">
            <v>35.44</v>
          </cell>
        </row>
        <row r="80">
          <cell r="A80">
            <v>39600</v>
          </cell>
          <cell r="B80">
            <v>10.5</v>
          </cell>
          <cell r="C80">
            <v>27.589999999999996</v>
          </cell>
        </row>
        <row r="81">
          <cell r="A81">
            <v>39630</v>
          </cell>
          <cell r="B81">
            <v>15.729999999999997</v>
          </cell>
          <cell r="C81">
            <v>30.169999999999995</v>
          </cell>
        </row>
        <row r="82">
          <cell r="A82">
            <v>39661</v>
          </cell>
          <cell r="B82">
            <v>11.879999999999995</v>
          </cell>
          <cell r="C82">
            <v>30.519999999999996</v>
          </cell>
        </row>
        <row r="83">
          <cell r="A83">
            <v>39692</v>
          </cell>
          <cell r="B83">
            <v>17.630000000000003</v>
          </cell>
          <cell r="C83">
            <v>27.260000000000005</v>
          </cell>
        </row>
        <row r="84">
          <cell r="A84">
            <v>39722</v>
          </cell>
          <cell r="B84">
            <v>18.370000000000005</v>
          </cell>
          <cell r="C84">
            <v>14.840000000000003</v>
          </cell>
        </row>
        <row r="85">
          <cell r="A85">
            <v>39753</v>
          </cell>
          <cell r="B85">
            <v>-1.720000000000006</v>
          </cell>
          <cell r="C85">
            <v>10.39</v>
          </cell>
        </row>
        <row r="86">
          <cell r="A86">
            <v>39783</v>
          </cell>
          <cell r="B86">
            <v>11.030000000000001</v>
          </cell>
          <cell r="C86">
            <v>10.670000000000002</v>
          </cell>
        </row>
        <row r="87">
          <cell r="A87">
            <v>39814</v>
          </cell>
          <cell r="B87">
            <v>19.509999999999998</v>
          </cell>
          <cell r="C87">
            <v>0.71000000000000085</v>
          </cell>
        </row>
        <row r="88">
          <cell r="A88">
            <v>39845</v>
          </cell>
          <cell r="B88">
            <v>6.1400000000000006</v>
          </cell>
          <cell r="C88">
            <v>-0.69000000000000483</v>
          </cell>
        </row>
        <row r="89">
          <cell r="A89">
            <v>39873</v>
          </cell>
          <cell r="B89">
            <v>2.7899999999999991</v>
          </cell>
          <cell r="C89">
            <v>-4.32</v>
          </cell>
        </row>
        <row r="90">
          <cell r="A90">
            <v>39904</v>
          </cell>
          <cell r="B90">
            <v>5.4200000000000017</v>
          </cell>
          <cell r="C90">
            <v>-13.949999999999996</v>
          </cell>
        </row>
        <row r="91">
          <cell r="A91">
            <v>39934</v>
          </cell>
          <cell r="B91">
            <v>9.9499999999999957</v>
          </cell>
          <cell r="C91">
            <v>-0.78999999999999915</v>
          </cell>
        </row>
        <row r="92">
          <cell r="A92">
            <v>39965</v>
          </cell>
          <cell r="B92">
            <v>17.32</v>
          </cell>
          <cell r="C92">
            <v>-2.7199999999999989</v>
          </cell>
        </row>
        <row r="93">
          <cell r="A93">
            <v>39995</v>
          </cell>
          <cell r="B93">
            <v>29.980000000000004</v>
          </cell>
          <cell r="C93">
            <v>5.8399999999999963</v>
          </cell>
        </row>
        <row r="94">
          <cell r="A94">
            <v>40026</v>
          </cell>
          <cell r="B94">
            <v>28.520000000000003</v>
          </cell>
          <cell r="C94">
            <v>4.5300000000000011</v>
          </cell>
        </row>
        <row r="95">
          <cell r="A95">
            <v>40057</v>
          </cell>
          <cell r="B95">
            <v>22.810000000000002</v>
          </cell>
          <cell r="C95">
            <v>6.0400000000000063</v>
          </cell>
        </row>
        <row r="96">
          <cell r="A96">
            <v>40087</v>
          </cell>
          <cell r="B96">
            <v>20.410000000000004</v>
          </cell>
          <cell r="C96">
            <v>6.9400000000000048</v>
          </cell>
        </row>
        <row r="97">
          <cell r="A97">
            <v>40118</v>
          </cell>
          <cell r="B97">
            <v>14.96</v>
          </cell>
          <cell r="C97">
            <v>6.2899999999999991</v>
          </cell>
        </row>
        <row r="98">
          <cell r="A98">
            <v>40148</v>
          </cell>
          <cell r="B98">
            <v>22.589999999999996</v>
          </cell>
          <cell r="C98">
            <v>2.6700000000000017</v>
          </cell>
        </row>
        <row r="99">
          <cell r="A99">
            <v>40179</v>
          </cell>
          <cell r="B99">
            <v>24.64</v>
          </cell>
          <cell r="C99">
            <v>0.59000000000000341</v>
          </cell>
        </row>
        <row r="100">
          <cell r="A100">
            <v>40210</v>
          </cell>
          <cell r="B100">
            <v>25.779999999999994</v>
          </cell>
          <cell r="C100">
            <v>9.4200000000000017</v>
          </cell>
        </row>
        <row r="101">
          <cell r="A101">
            <v>40238</v>
          </cell>
          <cell r="B101">
            <v>22.559999999999995</v>
          </cell>
          <cell r="C101">
            <v>9.5399999999999991</v>
          </cell>
        </row>
        <row r="102">
          <cell r="A102">
            <v>40269</v>
          </cell>
          <cell r="B102">
            <v>27.870000000000005</v>
          </cell>
          <cell r="C102">
            <v>18.229999999999997</v>
          </cell>
        </row>
        <row r="103">
          <cell r="A103">
            <v>40299</v>
          </cell>
          <cell r="B103">
            <v>29.93</v>
          </cell>
          <cell r="C103">
            <v>21.89</v>
          </cell>
        </row>
        <row r="104">
          <cell r="A104">
            <v>40330</v>
          </cell>
          <cell r="B104">
            <v>32.280000000000008</v>
          </cell>
          <cell r="C104">
            <v>26.97</v>
          </cell>
        </row>
        <row r="105">
          <cell r="A105">
            <v>40360</v>
          </cell>
          <cell r="B105">
            <v>30.410000000000004</v>
          </cell>
          <cell r="C105">
            <v>24.65</v>
          </cell>
        </row>
        <row r="106">
          <cell r="A106">
            <v>40391</v>
          </cell>
          <cell r="B106">
            <v>38.870000000000005</v>
          </cell>
          <cell r="C106">
            <v>36.790000000000006</v>
          </cell>
        </row>
        <row r="107">
          <cell r="A107">
            <v>40422</v>
          </cell>
          <cell r="B107">
            <v>37.630761134406015</v>
          </cell>
          <cell r="C107">
            <v>31.987087463530813</v>
          </cell>
        </row>
        <row r="108">
          <cell r="A108">
            <v>40452</v>
          </cell>
          <cell r="B108">
            <v>29.26067100509286</v>
          </cell>
          <cell r="C108">
            <v>31.85723653232187</v>
          </cell>
        </row>
        <row r="109">
          <cell r="A109">
            <v>40483</v>
          </cell>
          <cell r="B109">
            <v>34.351246076761242</v>
          </cell>
          <cell r="C109">
            <v>25.222857607915763</v>
          </cell>
        </row>
        <row r="110">
          <cell r="A110">
            <v>40513</v>
          </cell>
          <cell r="B110">
            <v>23.010483590386009</v>
          </cell>
          <cell r="C110">
            <v>11.243020232766902</v>
          </cell>
        </row>
        <row r="111">
          <cell r="A111">
            <v>40544</v>
          </cell>
          <cell r="B111">
            <v>33.648580021169003</v>
          </cell>
          <cell r="C111">
            <v>15.943531166448651</v>
          </cell>
        </row>
        <row r="112">
          <cell r="A112">
            <v>40575</v>
          </cell>
          <cell r="B112">
            <v>38.608796645227997</v>
          </cell>
          <cell r="C112">
            <v>18.706442966065033</v>
          </cell>
        </row>
        <row r="113">
          <cell r="A113">
            <v>40603</v>
          </cell>
          <cell r="B113">
            <v>35.129258382583686</v>
          </cell>
          <cell r="C113">
            <v>25.6584114791128</v>
          </cell>
        </row>
        <row r="114">
          <cell r="A114">
            <v>40634</v>
          </cell>
          <cell r="B114">
            <v>22.790757272792774</v>
          </cell>
          <cell r="C114">
            <v>11.984503760333681</v>
          </cell>
        </row>
        <row r="115">
          <cell r="A115">
            <v>40664</v>
          </cell>
          <cell r="B115">
            <v>14.505745466796213</v>
          </cell>
          <cell r="C115">
            <v>7.7973940948559033</v>
          </cell>
        </row>
        <row r="116">
          <cell r="A116">
            <v>40695</v>
          </cell>
          <cell r="B116">
            <v>40.557943629099135</v>
          </cell>
          <cell r="C116">
            <v>30.02036873888725</v>
          </cell>
        </row>
        <row r="117">
          <cell r="A117">
            <v>40725</v>
          </cell>
          <cell r="B117">
            <v>39.335003037653784</v>
          </cell>
          <cell r="C117">
            <v>32.174092143685606</v>
          </cell>
        </row>
        <row r="118">
          <cell r="A118">
            <v>40756</v>
          </cell>
          <cell r="B118">
            <v>35.658837831000007</v>
          </cell>
          <cell r="C118">
            <v>28.645668240222022</v>
          </cell>
        </row>
        <row r="119">
          <cell r="A119">
            <v>40787</v>
          </cell>
          <cell r="B119">
            <v>41.820531795213185</v>
          </cell>
          <cell r="C119">
            <v>35.539599660054577</v>
          </cell>
        </row>
        <row r="120">
          <cell r="A120">
            <v>40817</v>
          </cell>
          <cell r="B120">
            <v>28.957037166427888</v>
          </cell>
          <cell r="C120">
            <v>14.766052823887634</v>
          </cell>
        </row>
        <row r="121">
          <cell r="A121">
            <v>40848</v>
          </cell>
          <cell r="B121">
            <v>23.225995387930844</v>
          </cell>
          <cell r="C121">
            <v>21.031441408222179</v>
          </cell>
        </row>
        <row r="122">
          <cell r="A122">
            <v>40878</v>
          </cell>
          <cell r="B122">
            <v>29.060192708133393</v>
          </cell>
          <cell r="C122">
            <v>20.848632317738087</v>
          </cell>
        </row>
        <row r="123">
          <cell r="A123">
            <v>40909</v>
          </cell>
          <cell r="B123">
            <v>41.451339955835344</v>
          </cell>
          <cell r="C123">
            <v>30.413571574807754</v>
          </cell>
        </row>
        <row r="124">
          <cell r="A124">
            <v>40940</v>
          </cell>
          <cell r="B124">
            <v>39.937552596519623</v>
          </cell>
          <cell r="C124">
            <v>32.323880574264649</v>
          </cell>
        </row>
        <row r="125">
          <cell r="A125">
            <v>40969</v>
          </cell>
          <cell r="B125">
            <v>29.267181859808723</v>
          </cell>
          <cell r="C125">
            <v>28.880389063304634</v>
          </cell>
        </row>
        <row r="126">
          <cell r="A126">
            <v>41000</v>
          </cell>
          <cell r="B126">
            <v>29.289641542156922</v>
          </cell>
          <cell r="C126">
            <v>10.362732084805913</v>
          </cell>
        </row>
        <row r="127">
          <cell r="A127">
            <v>41030</v>
          </cell>
          <cell r="B127">
            <v>29.600126939080688</v>
          </cell>
          <cell r="C127">
            <v>16.163896624687666</v>
          </cell>
        </row>
        <row r="128">
          <cell r="A128">
            <v>41061</v>
          </cell>
          <cell r="B128">
            <v>35.864027834847789</v>
          </cell>
          <cell r="C128">
            <v>24.800965455556273</v>
          </cell>
        </row>
        <row r="129">
          <cell r="A129">
            <v>41091</v>
          </cell>
          <cell r="B129">
            <v>39.091557965954252</v>
          </cell>
          <cell r="C129">
            <v>22.939178392684788</v>
          </cell>
        </row>
        <row r="130">
          <cell r="A130">
            <v>41122</v>
          </cell>
          <cell r="B130">
            <v>33.376508907899627</v>
          </cell>
          <cell r="C130">
            <v>20.042046382508758</v>
          </cell>
        </row>
        <row r="131">
          <cell r="A131">
            <v>41153</v>
          </cell>
          <cell r="B131">
            <v>34.527812369936157</v>
          </cell>
          <cell r="C131">
            <v>27.248125266180239</v>
          </cell>
        </row>
        <row r="132">
          <cell r="A132">
            <v>41183</v>
          </cell>
          <cell r="B132">
            <v>19.883973161641947</v>
          </cell>
          <cell r="C132">
            <v>41.222175065245466</v>
          </cell>
        </row>
        <row r="133">
          <cell r="A133">
            <v>41214</v>
          </cell>
          <cell r="B133">
            <v>29.474904211262185</v>
          </cell>
          <cell r="C133">
            <v>24.713596366206147</v>
          </cell>
        </row>
        <row r="134">
          <cell r="A134">
            <v>41244</v>
          </cell>
          <cell r="B134">
            <v>26.328358735111415</v>
          </cell>
          <cell r="C134">
            <v>13.564785329508375</v>
          </cell>
        </row>
        <row r="135">
          <cell r="A135">
            <v>41275</v>
          </cell>
          <cell r="B135">
            <v>37.531870060367602</v>
          </cell>
          <cell r="C135">
            <v>21.156271608722903</v>
          </cell>
        </row>
        <row r="136">
          <cell r="A136">
            <v>41306</v>
          </cell>
          <cell r="B136">
            <v>21.928736144161036</v>
          </cell>
          <cell r="C136">
            <v>26.153441557915599</v>
          </cell>
        </row>
        <row r="137">
          <cell r="A137">
            <v>41334</v>
          </cell>
          <cell r="B137">
            <v>25.597277870581522</v>
          </cell>
          <cell r="C137">
            <v>26.334122108553089</v>
          </cell>
        </row>
        <row r="138">
          <cell r="A138">
            <v>41365</v>
          </cell>
          <cell r="B138">
            <v>22.982979507536164</v>
          </cell>
          <cell r="C138">
            <v>23.994093029163658</v>
          </cell>
        </row>
        <row r="139">
          <cell r="A139">
            <v>41395</v>
          </cell>
          <cell r="B139">
            <v>29.962340110038589</v>
          </cell>
          <cell r="C139">
            <v>22.696532474353859</v>
          </cell>
        </row>
        <row r="140">
          <cell r="A140">
            <v>41426</v>
          </cell>
          <cell r="B140">
            <v>35.02209775592965</v>
          </cell>
          <cell r="C140">
            <v>35.898025322304242</v>
          </cell>
        </row>
        <row r="141">
          <cell r="A141">
            <v>41456</v>
          </cell>
          <cell r="B141">
            <v>31.407305877952865</v>
          </cell>
          <cell r="C141">
            <v>37.599723664499265</v>
          </cell>
        </row>
        <row r="142">
          <cell r="A142">
            <v>41487</v>
          </cell>
          <cell r="B142">
            <v>16.266895048906953</v>
          </cell>
          <cell r="C142">
            <v>20.489724772785912</v>
          </cell>
        </row>
        <row r="143">
          <cell r="A143">
            <v>41518</v>
          </cell>
          <cell r="B143">
            <v>23.306851465048943</v>
          </cell>
          <cell r="C143">
            <v>27.30540603843879</v>
          </cell>
        </row>
        <row r="144">
          <cell r="A144">
            <v>41548</v>
          </cell>
          <cell r="B144">
            <v>23.596842971171711</v>
          </cell>
          <cell r="C144">
            <v>33.691756403125453</v>
          </cell>
        </row>
        <row r="145">
          <cell r="A145">
            <v>41579</v>
          </cell>
          <cell r="B145">
            <v>22.688174280273678</v>
          </cell>
          <cell r="C145">
            <v>29.364056842641261</v>
          </cell>
        </row>
        <row r="146">
          <cell r="A146">
            <v>41609</v>
          </cell>
          <cell r="B146">
            <v>22.197361613548601</v>
          </cell>
          <cell r="C146">
            <v>19.928357158106095</v>
          </cell>
        </row>
        <row r="147">
          <cell r="A147">
            <v>41640</v>
          </cell>
          <cell r="B147">
            <v>24.183448390386744</v>
          </cell>
          <cell r="C147">
            <v>27.152673260126377</v>
          </cell>
        </row>
        <row r="148">
          <cell r="A148">
            <v>41671</v>
          </cell>
          <cell r="B148">
            <v>22.948520763328936</v>
          </cell>
          <cell r="C148">
            <v>19.636290589087864</v>
          </cell>
        </row>
        <row r="149">
          <cell r="A149">
            <v>41699</v>
          </cell>
          <cell r="B149">
            <v>26.622931575093808</v>
          </cell>
          <cell r="C149">
            <v>26.800168962977246</v>
          </cell>
        </row>
        <row r="150">
          <cell r="A150">
            <v>41730</v>
          </cell>
          <cell r="B150">
            <v>24.769448183686706</v>
          </cell>
          <cell r="C150">
            <v>30.469067705794117</v>
          </cell>
        </row>
        <row r="151">
          <cell r="A151">
            <v>41760</v>
          </cell>
          <cell r="B151">
            <v>23.749283727447256</v>
          </cell>
          <cell r="C151">
            <v>36.519293710679506</v>
          </cell>
        </row>
        <row r="152">
          <cell r="A152">
            <v>41791</v>
          </cell>
          <cell r="B152">
            <v>26.641339785536296</v>
          </cell>
          <cell r="C152">
            <v>34.413753873767256</v>
          </cell>
        </row>
        <row r="153">
          <cell r="A153">
            <v>41821</v>
          </cell>
          <cell r="B153">
            <v>25.950471630312087</v>
          </cell>
          <cell r="C153">
            <v>35.612936414554575</v>
          </cell>
        </row>
        <row r="154">
          <cell r="A154">
            <v>41852</v>
          </cell>
          <cell r="B154">
            <v>27.839998129533711</v>
          </cell>
          <cell r="C154">
            <v>37.462237684707176</v>
          </cell>
        </row>
        <row r="155">
          <cell r="A155">
            <v>41883</v>
          </cell>
          <cell r="B155">
            <v>24.536537458531214</v>
          </cell>
          <cell r="C155">
            <v>28.716587403140167</v>
          </cell>
        </row>
        <row r="156">
          <cell r="A156">
            <v>41913</v>
          </cell>
          <cell r="B156">
            <v>26.536275543659485</v>
          </cell>
          <cell r="C156">
            <v>34.475076773101023</v>
          </cell>
        </row>
        <row r="157">
          <cell r="A157">
            <v>41944</v>
          </cell>
          <cell r="B157">
            <v>32.959811878576339</v>
          </cell>
          <cell r="C157">
            <v>32.340488128549737</v>
          </cell>
        </row>
        <row r="158">
          <cell r="A158">
            <v>41974</v>
          </cell>
          <cell r="B158">
            <v>19.197834041273339</v>
          </cell>
          <cell r="C158">
            <v>25.41773228381647</v>
          </cell>
        </row>
        <row r="159">
          <cell r="A159">
            <v>42005</v>
          </cell>
          <cell r="B159">
            <v>26.798355618283779</v>
          </cell>
          <cell r="C159">
            <v>19.775005086781555</v>
          </cell>
        </row>
        <row r="160">
          <cell r="A160">
            <v>42036</v>
          </cell>
          <cell r="B160">
            <v>24.007898139233788</v>
          </cell>
          <cell r="C160">
            <v>19.085524530726907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26"/>
  <sheetViews>
    <sheetView view="pageBreakPreview" zoomScale="85" zoomScaleNormal="85" zoomScaleSheetLayoutView="85" workbookViewId="0">
      <pane xSplit="1" ySplit="1" topLeftCell="B2" activePane="bottomRight" state="frozen"/>
      <selection activeCell="E284" sqref="E284"/>
      <selection pane="topRight" activeCell="E284" sqref="E284"/>
      <selection pane="bottomLeft" activeCell="E284" sqref="E284"/>
      <selection pane="bottomRight" activeCell="L44" sqref="L44"/>
    </sheetView>
  </sheetViews>
  <sheetFormatPr baseColWidth="10" defaultRowHeight="15"/>
  <cols>
    <col min="1" max="1" width="11.5703125" style="9" bestFit="1" customWidth="1"/>
    <col min="2" max="5" width="17.7109375" style="9" customWidth="1"/>
    <col min="6" max="6" width="17.28515625" style="9" customWidth="1"/>
    <col min="7" max="7" width="12.42578125" style="9" bestFit="1" customWidth="1"/>
    <col min="8" max="12" width="11.42578125" style="9"/>
    <col min="13" max="13" width="7.140625" style="9" customWidth="1"/>
    <col min="14" max="17" width="11.42578125" style="9"/>
    <col min="18" max="18" width="19.28515625" style="9" bestFit="1" customWidth="1"/>
    <col min="19" max="19" width="20.85546875" style="9" bestFit="1" customWidth="1"/>
    <col min="20" max="20" width="19.28515625" style="9" bestFit="1" customWidth="1"/>
    <col min="21" max="21" width="19.28515625" style="9" customWidth="1"/>
    <col min="22" max="22" width="19" style="9" bestFit="1" customWidth="1"/>
    <col min="23" max="23" width="15.28515625" style="9" bestFit="1" customWidth="1"/>
    <col min="24" max="24" width="19.28515625" style="9" bestFit="1" customWidth="1"/>
    <col min="25" max="26" width="16.5703125" style="9" customWidth="1"/>
    <col min="27" max="27" width="19.28515625" style="9" bestFit="1" customWidth="1"/>
    <col min="28" max="29" width="19.28515625" style="9" customWidth="1"/>
    <col min="30" max="30" width="19" style="9" bestFit="1" customWidth="1"/>
    <col min="31" max="31" width="19" style="9" customWidth="1"/>
    <col min="32" max="32" width="14.85546875" style="9" customWidth="1"/>
    <col min="33" max="34" width="28.7109375" style="9" customWidth="1"/>
    <col min="35" max="35" width="21" style="9" customWidth="1"/>
    <col min="36" max="36" width="16.85546875" style="9" bestFit="1" customWidth="1"/>
    <col min="37" max="39" width="16.85546875" style="9" customWidth="1"/>
    <col min="40" max="40" width="18.42578125" style="9" bestFit="1" customWidth="1"/>
    <col min="41" max="42" width="14.28515625" style="9" bestFit="1" customWidth="1"/>
    <col min="43" max="43" width="11.42578125" style="9"/>
    <col min="44" max="46" width="17.42578125" style="9" bestFit="1" customWidth="1"/>
    <col min="47" max="47" width="17.5703125" style="9" bestFit="1" customWidth="1"/>
    <col min="48" max="48" width="16.7109375" style="9" customWidth="1"/>
    <col min="49" max="16384" width="11.42578125" style="9"/>
  </cols>
  <sheetData>
    <row r="1" spans="1:43" s="2" customFormat="1" ht="60">
      <c r="A1" s="1" t="s">
        <v>0</v>
      </c>
      <c r="B1" s="2" t="s">
        <v>1</v>
      </c>
      <c r="C1" s="2" t="s">
        <v>2</v>
      </c>
      <c r="D1" s="2" t="s">
        <v>3</v>
      </c>
      <c r="G1" s="3"/>
      <c r="H1" s="3"/>
      <c r="R1" s="4"/>
      <c r="S1" s="4"/>
      <c r="T1" s="4"/>
      <c r="U1" s="4"/>
      <c r="V1" s="4"/>
      <c r="W1" s="4"/>
      <c r="X1" s="4"/>
      <c r="Y1" s="4"/>
      <c r="Z1" s="4"/>
      <c r="AA1" s="4"/>
      <c r="AB1" s="4"/>
      <c r="AC1" s="4"/>
      <c r="AD1" s="4"/>
      <c r="AE1" s="4"/>
      <c r="AF1" s="4"/>
      <c r="AG1" s="4"/>
      <c r="AH1" s="4"/>
      <c r="AI1" s="4"/>
      <c r="AJ1" s="5"/>
      <c r="AK1" s="5"/>
      <c r="AL1" s="5"/>
      <c r="AM1" s="5"/>
      <c r="AN1" s="5"/>
      <c r="AQ1" s="3"/>
    </row>
    <row r="2" spans="1:43">
      <c r="A2" s="6">
        <v>37591</v>
      </c>
      <c r="B2" s="7">
        <v>16.919374912751849</v>
      </c>
      <c r="C2" s="7">
        <v>22.269912977982511</v>
      </c>
      <c r="D2" s="8"/>
      <c r="E2" s="8"/>
      <c r="Q2" s="6"/>
      <c r="R2" s="10"/>
      <c r="S2" s="10"/>
      <c r="T2" s="10"/>
      <c r="U2" s="10"/>
      <c r="W2" s="11"/>
      <c r="X2" s="11"/>
      <c r="AF2" s="11"/>
      <c r="AG2" s="11"/>
      <c r="AH2" s="11"/>
      <c r="AI2" s="11"/>
    </row>
    <row r="3" spans="1:43">
      <c r="A3" s="6">
        <v>37681</v>
      </c>
      <c r="B3" s="7">
        <v>16.914457797009877</v>
      </c>
      <c r="C3" s="7">
        <v>21.491410379776443</v>
      </c>
      <c r="D3" s="8"/>
      <c r="E3" s="8"/>
      <c r="Q3" s="6"/>
      <c r="R3" s="10"/>
      <c r="S3" s="10"/>
      <c r="T3" s="10"/>
      <c r="U3" s="10"/>
      <c r="W3" s="11"/>
      <c r="AF3" s="11"/>
      <c r="AG3" s="11"/>
      <c r="AH3" s="11"/>
      <c r="AI3" s="11"/>
    </row>
    <row r="4" spans="1:43">
      <c r="A4" s="6">
        <v>37773</v>
      </c>
      <c r="B4" s="7">
        <v>17.567139199647045</v>
      </c>
      <c r="C4" s="7">
        <v>21.061725917455419</v>
      </c>
      <c r="D4" s="8"/>
      <c r="E4" s="8"/>
      <c r="Q4" s="6"/>
      <c r="R4" s="10"/>
      <c r="S4" s="10"/>
      <c r="T4" s="10"/>
      <c r="U4" s="10"/>
      <c r="W4" s="11"/>
      <c r="AF4" s="11"/>
      <c r="AG4" s="11"/>
      <c r="AH4" s="11"/>
      <c r="AI4" s="11"/>
    </row>
    <row r="5" spans="1:43">
      <c r="A5" s="6">
        <v>37865</v>
      </c>
      <c r="B5" s="7">
        <v>18.509899963927538</v>
      </c>
      <c r="C5" s="7">
        <v>20.672771532230385</v>
      </c>
      <c r="D5" s="8"/>
      <c r="E5" s="8"/>
      <c r="F5" s="9" t="s">
        <v>4</v>
      </c>
      <c r="Q5" s="6"/>
      <c r="R5" s="10"/>
      <c r="S5" s="10"/>
      <c r="T5" s="10"/>
      <c r="U5" s="10"/>
      <c r="W5" s="11"/>
      <c r="AF5" s="11"/>
      <c r="AG5" s="11"/>
      <c r="AH5" s="11"/>
      <c r="AI5" s="11"/>
    </row>
    <row r="6" spans="1:43">
      <c r="A6" s="6">
        <v>37956</v>
      </c>
      <c r="B6" s="7">
        <v>19.458754018198164</v>
      </c>
      <c r="C6" s="7">
        <v>19.940887882369086</v>
      </c>
      <c r="D6" s="8">
        <v>0.53676405251195103</v>
      </c>
      <c r="E6" s="8"/>
      <c r="F6" s="9" t="s">
        <v>5</v>
      </c>
      <c r="Q6" s="6"/>
      <c r="R6" s="10"/>
      <c r="S6" s="10"/>
      <c r="T6" s="10"/>
      <c r="U6" s="10"/>
      <c r="W6" s="11"/>
      <c r="AF6" s="11"/>
      <c r="AG6" s="11"/>
      <c r="AH6" s="11"/>
      <c r="AI6" s="11"/>
    </row>
    <row r="7" spans="1:43">
      <c r="A7" s="6">
        <v>38047</v>
      </c>
      <c r="B7" s="7">
        <v>19.961994140466516</v>
      </c>
      <c r="C7" s="7">
        <v>19.2544609076018</v>
      </c>
      <c r="D7" s="8">
        <v>2.1105807777883623</v>
      </c>
      <c r="E7" s="8"/>
      <c r="Q7" s="6"/>
      <c r="R7" s="10"/>
      <c r="S7" s="10"/>
      <c r="T7" s="10"/>
      <c r="U7" s="10"/>
      <c r="W7" s="11"/>
      <c r="AF7" s="11"/>
      <c r="AG7" s="11"/>
      <c r="AH7" s="11"/>
      <c r="AI7" s="11"/>
    </row>
    <row r="8" spans="1:43">
      <c r="A8" s="6">
        <v>38139</v>
      </c>
      <c r="B8" s="7">
        <v>20.870835937645889</v>
      </c>
      <c r="C8" s="7">
        <v>18.878357656495361</v>
      </c>
      <c r="D8" s="8">
        <v>2.9002365812263342</v>
      </c>
      <c r="E8" s="8"/>
      <c r="Q8" s="6"/>
      <c r="R8" s="10"/>
      <c r="S8" s="10"/>
      <c r="T8" s="10"/>
      <c r="U8" s="10"/>
      <c r="W8" s="11"/>
      <c r="AF8" s="11"/>
      <c r="AG8" s="11"/>
      <c r="AH8" s="11"/>
      <c r="AI8" s="11"/>
    </row>
    <row r="9" spans="1:43">
      <c r="A9" s="6">
        <v>38231</v>
      </c>
      <c r="B9" s="7">
        <v>22.221664758632823</v>
      </c>
      <c r="C9" s="7">
        <v>18.738926514955295</v>
      </c>
      <c r="D9" s="8">
        <v>4.537515461661501</v>
      </c>
      <c r="E9" s="8"/>
      <c r="Q9" s="6"/>
      <c r="R9" s="10"/>
      <c r="S9" s="10"/>
      <c r="T9" s="10"/>
      <c r="U9" s="10"/>
      <c r="W9" s="11"/>
      <c r="AF9" s="11"/>
      <c r="AG9" s="11"/>
      <c r="AH9" s="11"/>
      <c r="AI9" s="11"/>
    </row>
    <row r="10" spans="1:43">
      <c r="A10" s="6">
        <v>38322</v>
      </c>
      <c r="B10" s="7">
        <v>23.805453275753532</v>
      </c>
      <c r="C10" s="7">
        <v>17.66782080337298</v>
      </c>
      <c r="D10" s="8">
        <v>5.2630736690259416</v>
      </c>
      <c r="E10" s="8"/>
      <c r="Q10" s="6"/>
      <c r="R10" s="10"/>
      <c r="S10" s="10"/>
      <c r="T10" s="10"/>
      <c r="U10" s="10"/>
      <c r="W10" s="11"/>
      <c r="AF10" s="11"/>
      <c r="AG10" s="11"/>
      <c r="AH10" s="11"/>
      <c r="AI10" s="11"/>
    </row>
    <row r="11" spans="1:43">
      <c r="A11" s="6">
        <v>38412</v>
      </c>
      <c r="B11" s="7">
        <v>24.396174478239743</v>
      </c>
      <c r="C11" s="7">
        <v>17.103294654305468</v>
      </c>
      <c r="D11" s="8">
        <v>5.8215717909193332</v>
      </c>
      <c r="E11" s="8"/>
      <c r="Q11" s="6"/>
      <c r="R11" s="10"/>
      <c r="S11" s="10"/>
      <c r="T11" s="10"/>
      <c r="U11" s="10"/>
      <c r="W11" s="11"/>
      <c r="AF11" s="11"/>
      <c r="AG11" s="11"/>
      <c r="AH11" s="11"/>
      <c r="AI11" s="11"/>
    </row>
    <row r="12" spans="1:43">
      <c r="A12" s="6">
        <v>38504</v>
      </c>
      <c r="B12" s="7">
        <v>25.918883646349769</v>
      </c>
      <c r="C12" s="7">
        <v>16.871787831669057</v>
      </c>
      <c r="D12" s="8">
        <v>7.651671918008085</v>
      </c>
      <c r="E12" s="8"/>
      <c r="Q12" s="6"/>
      <c r="R12" s="10"/>
      <c r="S12" s="10"/>
      <c r="T12" s="10"/>
      <c r="U12" s="10"/>
      <c r="W12" s="11"/>
      <c r="AF12" s="11"/>
      <c r="AG12" s="11"/>
      <c r="AH12" s="11"/>
      <c r="AI12" s="11"/>
    </row>
    <row r="13" spans="1:43">
      <c r="A13" s="6">
        <v>38596</v>
      </c>
      <c r="B13" s="7">
        <v>28.079687617319024</v>
      </c>
      <c r="C13" s="7">
        <v>16.681937563225656</v>
      </c>
      <c r="D13" s="8">
        <v>9.2797339803234671</v>
      </c>
      <c r="E13" s="8"/>
      <c r="Q13" s="6"/>
      <c r="R13" s="10"/>
      <c r="S13" s="10"/>
      <c r="T13" s="10"/>
      <c r="U13" s="10"/>
      <c r="W13" s="11"/>
      <c r="AF13" s="11"/>
      <c r="AG13" s="11"/>
      <c r="AH13" s="11"/>
      <c r="AI13" s="11"/>
    </row>
    <row r="14" spans="1:43">
      <c r="A14" s="6">
        <v>38687</v>
      </c>
      <c r="B14" s="7">
        <v>30.585137651937615</v>
      </c>
      <c r="C14" s="7">
        <v>16.618810103372535</v>
      </c>
      <c r="D14" s="8">
        <v>13.817750836961018</v>
      </c>
      <c r="E14" s="8"/>
      <c r="Q14" s="6"/>
      <c r="R14" s="10"/>
      <c r="S14" s="10"/>
      <c r="T14" s="10"/>
      <c r="U14" s="10"/>
      <c r="W14" s="11"/>
      <c r="AF14" s="11"/>
      <c r="AG14" s="11"/>
      <c r="AH14" s="11"/>
      <c r="AI14" s="11"/>
    </row>
    <row r="15" spans="1:43">
      <c r="A15" s="6">
        <v>38777</v>
      </c>
      <c r="B15" s="7">
        <v>32.503072868196959</v>
      </c>
      <c r="C15" s="7">
        <v>16.301348057739883</v>
      </c>
      <c r="D15" s="8">
        <v>17.602518649239407</v>
      </c>
      <c r="E15" s="8"/>
      <c r="Q15" s="6"/>
      <c r="R15" s="10"/>
      <c r="S15" s="10"/>
      <c r="T15" s="10"/>
      <c r="U15" s="10"/>
      <c r="W15" s="11"/>
      <c r="AF15" s="11"/>
      <c r="AG15" s="11"/>
      <c r="AH15" s="11"/>
      <c r="AI15" s="11"/>
    </row>
    <row r="16" spans="1:43">
      <c r="A16" s="6">
        <v>38869</v>
      </c>
      <c r="B16" s="7">
        <v>35.301115284739232</v>
      </c>
      <c r="C16" s="7">
        <v>16.425566042710887</v>
      </c>
      <c r="D16" s="8">
        <v>20.883079280542827</v>
      </c>
      <c r="E16" s="8"/>
      <c r="Q16" s="6"/>
      <c r="R16" s="10"/>
      <c r="S16" s="10"/>
      <c r="T16" s="10"/>
      <c r="U16" s="10"/>
      <c r="W16" s="11"/>
      <c r="AF16" s="11"/>
      <c r="AG16" s="11"/>
      <c r="AH16" s="11"/>
      <c r="AI16" s="11"/>
    </row>
    <row r="17" spans="1:35">
      <c r="A17" s="6">
        <v>38961</v>
      </c>
      <c r="B17" s="7">
        <v>38.497469964744724</v>
      </c>
      <c r="C17" s="7">
        <v>17.011521588054627</v>
      </c>
      <c r="D17" s="8">
        <v>24.010223777410864</v>
      </c>
      <c r="E17" s="8"/>
      <c r="Q17" s="6"/>
      <c r="R17" s="10"/>
      <c r="S17" s="10"/>
      <c r="T17" s="10"/>
      <c r="U17" s="10"/>
      <c r="W17" s="11"/>
      <c r="AF17" s="11"/>
      <c r="AG17" s="11"/>
      <c r="AH17" s="11"/>
      <c r="AI17" s="11"/>
    </row>
    <row r="18" spans="1:35">
      <c r="A18" s="6">
        <v>39052</v>
      </c>
      <c r="B18" s="7">
        <v>42.002800453600116</v>
      </c>
      <c r="C18" s="7">
        <v>17.764652358068243</v>
      </c>
      <c r="D18" s="8">
        <v>26.615369378602228</v>
      </c>
      <c r="E18" s="8"/>
      <c r="Q18" s="6"/>
      <c r="R18" s="10"/>
      <c r="S18" s="10"/>
      <c r="T18" s="10"/>
      <c r="U18" s="10"/>
      <c r="W18" s="11"/>
      <c r="AF18" s="11"/>
      <c r="AG18" s="11"/>
      <c r="AH18" s="11"/>
      <c r="AI18" s="11"/>
    </row>
    <row r="19" spans="1:35">
      <c r="A19" s="6">
        <v>39142</v>
      </c>
      <c r="B19" s="7">
        <v>44.106405955844743</v>
      </c>
      <c r="C19" s="7">
        <v>18.021721476921272</v>
      </c>
      <c r="D19" s="8">
        <v>27.300204067677747</v>
      </c>
      <c r="E19" s="8"/>
      <c r="Q19" s="6"/>
      <c r="R19" s="10"/>
      <c r="S19" s="10"/>
      <c r="T19" s="10"/>
      <c r="U19" s="10"/>
      <c r="W19" s="11"/>
      <c r="AF19" s="11"/>
      <c r="AG19" s="11"/>
      <c r="AH19" s="11"/>
      <c r="AI19" s="11"/>
    </row>
    <row r="20" spans="1:35">
      <c r="A20" s="6">
        <v>39234</v>
      </c>
      <c r="B20" s="7">
        <v>47.02583113368852</v>
      </c>
      <c r="C20" s="7">
        <v>18.803167396856782</v>
      </c>
      <c r="D20" s="8">
        <v>27.263139333880716</v>
      </c>
      <c r="E20" s="8"/>
      <c r="Q20" s="6"/>
      <c r="R20" s="10"/>
      <c r="S20" s="10"/>
      <c r="T20" s="10"/>
      <c r="U20" s="10"/>
      <c r="W20" s="11"/>
      <c r="AF20" s="11"/>
      <c r="AG20" s="11"/>
      <c r="AH20" s="11"/>
      <c r="AI20" s="11"/>
    </row>
    <row r="21" spans="1:35">
      <c r="A21" s="6">
        <v>39326</v>
      </c>
      <c r="B21" s="7">
        <v>50.079380249595808</v>
      </c>
      <c r="C21" s="7">
        <v>19.520784749661434</v>
      </c>
      <c r="D21" s="8">
        <v>25.385389019461059</v>
      </c>
      <c r="E21" s="8"/>
      <c r="Q21" s="6"/>
      <c r="R21" s="10"/>
      <c r="S21" s="10"/>
      <c r="T21" s="10"/>
      <c r="U21" s="10"/>
      <c r="W21" s="11"/>
      <c r="AF21" s="11"/>
      <c r="AG21" s="11"/>
      <c r="AH21" s="11"/>
      <c r="AI21" s="11"/>
    </row>
    <row r="22" spans="1:35">
      <c r="A22" s="6">
        <v>39417</v>
      </c>
      <c r="B22" s="7">
        <v>53.056343208692724</v>
      </c>
      <c r="C22" s="7">
        <v>20.525656495217763</v>
      </c>
      <c r="D22" s="8">
        <v>23.113829086497596</v>
      </c>
      <c r="E22" s="8"/>
      <c r="Q22" s="6"/>
      <c r="R22" s="10"/>
      <c r="S22" s="10"/>
      <c r="T22" s="10"/>
      <c r="U22" s="10"/>
      <c r="W22" s="11"/>
      <c r="AF22" s="11"/>
      <c r="AG22" s="11"/>
      <c r="AH22" s="11"/>
      <c r="AI22" s="11"/>
    </row>
    <row r="23" spans="1:35">
      <c r="A23" s="6">
        <v>39508</v>
      </c>
      <c r="B23" s="7">
        <v>52.68618211586297</v>
      </c>
      <c r="C23" s="7">
        <v>20.50989875043101</v>
      </c>
      <c r="D23" s="8">
        <v>17.814722398490957</v>
      </c>
      <c r="E23" s="8"/>
      <c r="Q23" s="6"/>
      <c r="R23" s="10"/>
      <c r="S23" s="10"/>
      <c r="T23" s="10"/>
      <c r="U23" s="10"/>
      <c r="W23" s="11"/>
      <c r="AF23" s="11"/>
      <c r="AG23" s="11"/>
      <c r="AH23" s="11"/>
      <c r="AI23" s="11"/>
    </row>
    <row r="24" spans="1:35">
      <c r="A24" s="6">
        <v>39600</v>
      </c>
      <c r="B24" s="7">
        <v>53.08761328790095</v>
      </c>
      <c r="C24" s="7">
        <v>20.993998640950242</v>
      </c>
      <c r="D24" s="8">
        <v>12.536440751831556</v>
      </c>
      <c r="E24" s="8"/>
      <c r="Q24" s="6"/>
      <c r="R24" s="10"/>
      <c r="S24" s="10"/>
      <c r="T24" s="10"/>
      <c r="U24" s="10"/>
      <c r="W24" s="11"/>
      <c r="AF24" s="11"/>
      <c r="AG24" s="11"/>
      <c r="AH24" s="11"/>
      <c r="AI24" s="11"/>
    </row>
    <row r="25" spans="1:35">
      <c r="A25" s="6">
        <v>39692</v>
      </c>
      <c r="B25" s="7">
        <v>54.616390541846734</v>
      </c>
      <c r="C25" s="7">
        <v>21.826803945208539</v>
      </c>
      <c r="D25" s="8">
        <v>9.8319156109343488</v>
      </c>
      <c r="E25" s="8"/>
      <c r="Q25" s="6"/>
      <c r="R25" s="10"/>
      <c r="S25" s="10"/>
      <c r="T25" s="10"/>
      <c r="U25" s="10"/>
      <c r="W25" s="11"/>
      <c r="AF25" s="11"/>
      <c r="AG25" s="11"/>
      <c r="AH25" s="11"/>
      <c r="AI25" s="11"/>
    </row>
    <row r="26" spans="1:35">
      <c r="A26" s="6">
        <v>39783</v>
      </c>
      <c r="B26" s="7">
        <v>55.137149915257723</v>
      </c>
      <c r="C26" s="7">
        <v>22.201277639756992</v>
      </c>
      <c r="D26" s="8">
        <v>5.1050907371638088</v>
      </c>
      <c r="E26" s="8"/>
      <c r="Q26" s="6"/>
      <c r="R26" s="10"/>
      <c r="S26" s="10"/>
      <c r="T26" s="10"/>
      <c r="U26" s="10"/>
      <c r="W26" s="11"/>
      <c r="AF26" s="11"/>
      <c r="AG26" s="11"/>
      <c r="AH26" s="11"/>
      <c r="AI26" s="11"/>
    </row>
    <row r="27" spans="1:35">
      <c r="A27" s="6">
        <v>39873</v>
      </c>
      <c r="B27" s="7">
        <v>53.43071684511051</v>
      </c>
      <c r="C27" s="7">
        <v>22.207672573201325</v>
      </c>
      <c r="D27" s="8">
        <v>3.3366657382642773</v>
      </c>
      <c r="E27" s="8"/>
      <c r="Q27" s="6"/>
      <c r="R27" s="10"/>
      <c r="S27" s="10"/>
      <c r="T27" s="10"/>
      <c r="U27" s="10"/>
      <c r="W27" s="11"/>
      <c r="AF27" s="11"/>
      <c r="AG27" s="11"/>
      <c r="AH27" s="11"/>
      <c r="AI27" s="11"/>
    </row>
    <row r="28" spans="1:35">
      <c r="A28" s="6">
        <v>39965</v>
      </c>
      <c r="B28" s="7">
        <v>53.10389167678067</v>
      </c>
      <c r="C28" s="7">
        <v>22.692071889844982</v>
      </c>
      <c r="D28" s="8">
        <v>2.3141392217828072</v>
      </c>
      <c r="E28" s="8"/>
      <c r="Q28" s="6"/>
      <c r="R28" s="10"/>
      <c r="S28" s="10"/>
      <c r="T28" s="10"/>
      <c r="U28" s="10"/>
      <c r="W28" s="11"/>
      <c r="AF28" s="11"/>
      <c r="AG28" s="11"/>
      <c r="AH28" s="11"/>
      <c r="AI28" s="11"/>
    </row>
    <row r="29" spans="1:35">
      <c r="A29" s="6">
        <v>40057</v>
      </c>
      <c r="B29" s="7">
        <v>53.109062173995575</v>
      </c>
      <c r="C29" s="7">
        <v>23.428900392173812</v>
      </c>
      <c r="D29" s="8">
        <v>0.12397189802180186</v>
      </c>
      <c r="E29" s="8"/>
      <c r="Q29" s="6"/>
      <c r="R29" s="10"/>
      <c r="S29" s="10"/>
      <c r="T29" s="10"/>
      <c r="U29" s="10"/>
      <c r="W29" s="11"/>
      <c r="AF29" s="11"/>
      <c r="AG29" s="11"/>
      <c r="AH29" s="11"/>
      <c r="AI29" s="11"/>
    </row>
    <row r="30" spans="1:35">
      <c r="A30" s="6">
        <v>40148</v>
      </c>
      <c r="B30" s="7">
        <v>55.366307826597613</v>
      </c>
      <c r="C30" s="7">
        <v>24.436550486073251</v>
      </c>
      <c r="D30" s="8">
        <v>3.1865540011180915</v>
      </c>
      <c r="E30" s="8"/>
      <c r="Q30" s="6"/>
      <c r="R30" s="10"/>
      <c r="S30" s="10"/>
      <c r="T30" s="10"/>
      <c r="U30" s="10"/>
      <c r="W30" s="11"/>
      <c r="AF30" s="11"/>
      <c r="AG30" s="11"/>
      <c r="AH30" s="11"/>
      <c r="AI30" s="11"/>
    </row>
    <row r="31" spans="1:35">
      <c r="A31" s="6">
        <v>40238</v>
      </c>
      <c r="B31" s="7">
        <v>55.243476524451388</v>
      </c>
      <c r="C31" s="7">
        <v>24.8182817812068</v>
      </c>
      <c r="D31" s="8">
        <v>5.8480474285131701</v>
      </c>
      <c r="E31" s="8"/>
      <c r="Q31" s="6"/>
      <c r="R31" s="10"/>
      <c r="S31" s="10"/>
      <c r="T31" s="10"/>
      <c r="U31" s="10"/>
      <c r="W31" s="11"/>
      <c r="AF31" s="11"/>
      <c r="AG31" s="11"/>
      <c r="AH31" s="11"/>
      <c r="AI31" s="11"/>
    </row>
    <row r="32" spans="1:35">
      <c r="A32" s="6">
        <v>40330</v>
      </c>
      <c r="B32" s="7">
        <v>57.603363480047442</v>
      </c>
      <c r="C32" s="7">
        <v>25.627493143018459</v>
      </c>
      <c r="D32" s="8">
        <v>9.8090883822657293</v>
      </c>
      <c r="E32" s="8"/>
      <c r="Q32" s="6"/>
      <c r="R32" s="10"/>
      <c r="S32" s="10"/>
      <c r="T32" s="10"/>
      <c r="U32" s="10"/>
      <c r="W32" s="11"/>
      <c r="AF32" s="11"/>
      <c r="AG32" s="11"/>
      <c r="AH32" s="11"/>
      <c r="AI32" s="11"/>
    </row>
    <row r="33" spans="1:35">
      <c r="A33" s="6">
        <v>40422</v>
      </c>
      <c r="B33" s="7">
        <v>61.059209988365694</v>
      </c>
      <c r="C33" s="7">
        <v>26.802892686839982</v>
      </c>
      <c r="D33" s="8">
        <v>14.795455391494428</v>
      </c>
      <c r="E33" s="8"/>
      <c r="Q33" s="6"/>
      <c r="R33" s="10"/>
      <c r="S33" s="10"/>
      <c r="T33" s="10"/>
      <c r="U33" s="10"/>
      <c r="W33" s="11"/>
      <c r="AF33" s="11"/>
      <c r="AG33" s="11"/>
      <c r="AH33" s="11"/>
      <c r="AI33" s="11"/>
    </row>
    <row r="34" spans="1:35">
      <c r="A34" s="6">
        <v>40513</v>
      </c>
      <c r="B34" s="7">
        <v>64.391144099569772</v>
      </c>
      <c r="C34" s="7">
        <v>28.074056234390945</v>
      </c>
      <c r="D34" s="8">
        <v>15.867028185479626</v>
      </c>
      <c r="E34" s="8"/>
      <c r="Q34" s="6"/>
      <c r="R34" s="10"/>
      <c r="S34" s="10"/>
      <c r="T34" s="10"/>
      <c r="U34" s="10"/>
      <c r="W34" s="11"/>
      <c r="AF34" s="11"/>
      <c r="AG34" s="11"/>
      <c r="AH34" s="11"/>
      <c r="AI34" s="11"/>
    </row>
    <row r="35" spans="1:35" ht="15" customHeight="1">
      <c r="A35" s="6">
        <v>40603</v>
      </c>
      <c r="B35" s="7">
        <v>65.835108525713679</v>
      </c>
      <c r="C35" s="7">
        <v>28.234447294424527</v>
      </c>
      <c r="D35" s="8">
        <v>17.496240166249311</v>
      </c>
      <c r="E35" s="8"/>
      <c r="F35" s="134" t="s">
        <v>7</v>
      </c>
      <c r="G35" s="134"/>
      <c r="H35" s="134"/>
      <c r="I35" s="134"/>
      <c r="J35" s="134"/>
      <c r="K35" s="134"/>
      <c r="L35" s="134"/>
      <c r="M35" s="134"/>
      <c r="N35" s="134"/>
      <c r="O35" s="134"/>
      <c r="Q35" s="6"/>
      <c r="R35" s="10"/>
      <c r="S35" s="10"/>
      <c r="T35" s="10"/>
      <c r="U35" s="10"/>
      <c r="W35" s="11"/>
      <c r="AF35" s="11"/>
      <c r="AG35" s="11"/>
      <c r="AH35" s="11"/>
      <c r="AI35" s="11"/>
    </row>
    <row r="36" spans="1:35" ht="15" customHeight="1">
      <c r="A36" s="6">
        <v>40695</v>
      </c>
      <c r="B36" s="7">
        <v>69.756665856609516</v>
      </c>
      <c r="C36" s="7">
        <v>29.333834276261268</v>
      </c>
      <c r="D36" s="8">
        <v>19.055004541920905</v>
      </c>
      <c r="E36" s="8"/>
      <c r="F36" s="134"/>
      <c r="G36" s="134"/>
      <c r="H36" s="134"/>
      <c r="I36" s="134"/>
      <c r="J36" s="134"/>
      <c r="K36" s="134"/>
      <c r="L36" s="134"/>
      <c r="M36" s="134"/>
      <c r="N36" s="134"/>
      <c r="O36" s="134"/>
      <c r="Q36" s="6"/>
      <c r="R36" s="10"/>
      <c r="S36" s="10"/>
      <c r="T36" s="10"/>
      <c r="U36" s="10"/>
      <c r="W36" s="11"/>
      <c r="X36" s="11"/>
      <c r="AF36" s="11"/>
      <c r="AG36" s="11"/>
      <c r="AH36" s="11"/>
      <c r="AI36" s="11"/>
    </row>
    <row r="37" spans="1:35">
      <c r="A37" s="6">
        <v>40787</v>
      </c>
      <c r="B37" s="7">
        <v>73.137648662348894</v>
      </c>
      <c r="C37" s="7">
        <v>30.655857660275871</v>
      </c>
      <c r="D37" s="8">
        <v>18.132281338988342</v>
      </c>
      <c r="E37" s="8"/>
      <c r="F37" s="134"/>
      <c r="G37" s="134"/>
      <c r="H37" s="134"/>
      <c r="I37" s="134"/>
      <c r="J37" s="134"/>
      <c r="K37" s="134"/>
      <c r="L37" s="134"/>
      <c r="M37" s="134"/>
      <c r="N37" s="134"/>
      <c r="O37" s="134"/>
      <c r="Q37" s="6"/>
      <c r="R37" s="10"/>
      <c r="S37" s="10"/>
      <c r="T37" s="10"/>
      <c r="U37" s="10"/>
      <c r="W37" s="11"/>
      <c r="X37" s="11"/>
      <c r="AF37" s="11"/>
      <c r="AG37" s="11"/>
      <c r="AH37" s="11"/>
      <c r="AI37" s="11"/>
    </row>
    <row r="38" spans="1:35">
      <c r="A38" s="6">
        <v>40878</v>
      </c>
      <c r="B38" s="7">
        <v>76.401288795898807</v>
      </c>
      <c r="C38" s="7">
        <v>32.162837522171209</v>
      </c>
      <c r="D38" s="8">
        <v>17.410794467501354</v>
      </c>
      <c r="E38" s="8"/>
      <c r="F38" s="2"/>
      <c r="G38" s="2"/>
      <c r="H38" s="2"/>
      <c r="I38" s="2"/>
      <c r="J38" s="2"/>
      <c r="K38" s="2"/>
      <c r="L38" s="2"/>
      <c r="M38" s="2"/>
      <c r="N38" s="2"/>
      <c r="O38" s="2"/>
      <c r="Q38" s="6"/>
      <c r="R38" s="10"/>
      <c r="S38" s="10"/>
      <c r="T38" s="10"/>
      <c r="U38" s="10"/>
      <c r="W38" s="11"/>
      <c r="AF38" s="11"/>
      <c r="AG38" s="11"/>
      <c r="AH38" s="11"/>
      <c r="AI38" s="11"/>
    </row>
    <row r="39" spans="1:35">
      <c r="A39" s="6">
        <v>40969</v>
      </c>
      <c r="B39" s="7">
        <v>78.140599417041898</v>
      </c>
      <c r="C39" s="7">
        <v>32.489566035374772</v>
      </c>
      <c r="D39" s="8">
        <v>17.604643168447055</v>
      </c>
      <c r="E39" s="8"/>
      <c r="F39" s="9" t="s">
        <v>6</v>
      </c>
      <c r="Q39" s="6"/>
      <c r="R39" s="10"/>
      <c r="S39" s="10"/>
      <c r="T39" s="10"/>
      <c r="U39" s="10"/>
      <c r="W39" s="11"/>
      <c r="AF39" s="11"/>
      <c r="AG39" s="11"/>
      <c r="AH39" s="11"/>
      <c r="AI39" s="11"/>
    </row>
    <row r="40" spans="1:35">
      <c r="A40" s="6">
        <v>41061</v>
      </c>
      <c r="B40" s="7">
        <v>80.963312108499139</v>
      </c>
      <c r="C40" s="7">
        <v>33.55767970091231</v>
      </c>
      <c r="D40" s="8">
        <v>15.572120088050667</v>
      </c>
      <c r="E40" s="8"/>
      <c r="Q40" s="6"/>
      <c r="R40" s="10"/>
      <c r="S40" s="10"/>
      <c r="T40" s="10"/>
      <c r="U40" s="10"/>
      <c r="W40" s="11"/>
      <c r="AF40" s="11"/>
      <c r="AG40" s="11"/>
      <c r="AH40" s="11"/>
      <c r="AI40" s="11"/>
    </row>
    <row r="41" spans="1:35">
      <c r="A41" s="6">
        <v>41153</v>
      </c>
      <c r="B41" s="7">
        <v>83.64073906511851</v>
      </c>
      <c r="C41" s="7">
        <v>34.077351328482479</v>
      </c>
      <c r="D41" s="8">
        <v>13.415660154782682</v>
      </c>
      <c r="E41" s="8"/>
      <c r="Q41" s="6"/>
      <c r="R41" s="10"/>
      <c r="S41" s="10"/>
      <c r="T41" s="10"/>
      <c r="U41" s="10"/>
      <c r="W41" s="11"/>
      <c r="AF41" s="11"/>
      <c r="AG41" s="11"/>
      <c r="AH41" s="11"/>
      <c r="AI41" s="11"/>
    </row>
    <row r="42" spans="1:35">
      <c r="A42" s="6">
        <v>41244</v>
      </c>
      <c r="B42" s="7">
        <v>86.638727757278573</v>
      </c>
      <c r="C42" s="7">
        <v>35.939413806108433</v>
      </c>
      <c r="D42" s="8">
        <v>12.90851381630327</v>
      </c>
      <c r="E42" s="8"/>
      <c r="Q42" s="6"/>
      <c r="R42" s="10"/>
      <c r="S42" s="10"/>
      <c r="T42" s="10"/>
      <c r="U42" s="10"/>
      <c r="W42" s="11"/>
      <c r="AF42" s="11"/>
      <c r="AG42" s="11"/>
      <c r="AH42" s="11"/>
      <c r="AI42" s="11"/>
    </row>
    <row r="43" spans="1:35">
      <c r="A43" s="6">
        <v>41334</v>
      </c>
      <c r="B43" s="7">
        <v>87.576393639839054</v>
      </c>
      <c r="C43" s="7">
        <v>36.228164414496057</v>
      </c>
      <c r="D43" s="8">
        <v>11.908499411568641</v>
      </c>
      <c r="E43" s="13"/>
      <c r="Q43" s="6"/>
      <c r="R43" s="10"/>
      <c r="S43" s="10"/>
      <c r="T43" s="10"/>
      <c r="U43" s="10"/>
      <c r="W43" s="11"/>
      <c r="AF43" s="11"/>
      <c r="AG43" s="11"/>
      <c r="AH43" s="11"/>
      <c r="AI43" s="11"/>
    </row>
    <row r="44" spans="1:35">
      <c r="A44" s="6">
        <v>41426</v>
      </c>
      <c r="B44" s="7">
        <v>89.352152419951182</v>
      </c>
      <c r="C44" s="7">
        <v>37.52431236051136</v>
      </c>
      <c r="D44" s="8">
        <v>10.788828122981474</v>
      </c>
      <c r="E44" s="13"/>
      <c r="Q44" s="6"/>
      <c r="R44" s="10"/>
      <c r="S44" s="10"/>
      <c r="T44" s="10"/>
      <c r="U44" s="10"/>
      <c r="W44" s="11"/>
      <c r="AF44" s="11"/>
      <c r="AG44" s="11"/>
      <c r="AH44" s="11"/>
      <c r="AI44" s="11"/>
    </row>
    <row r="45" spans="1:35">
      <c r="A45" s="6">
        <v>41518</v>
      </c>
      <c r="B45" s="7">
        <v>91.818792678829951</v>
      </c>
      <c r="C45" s="7">
        <v>39.228105979383898</v>
      </c>
      <c r="D45" s="8">
        <v>11.322650766799569</v>
      </c>
      <c r="E45" s="13"/>
      <c r="Q45" s="6"/>
      <c r="R45" s="10"/>
      <c r="S45" s="10"/>
      <c r="T45" s="10"/>
      <c r="U45" s="10"/>
      <c r="W45" s="11"/>
      <c r="AF45" s="11"/>
      <c r="AG45" s="11"/>
      <c r="AH45" s="11"/>
      <c r="AI45" s="11"/>
    </row>
    <row r="46" spans="1:35">
      <c r="A46" s="6">
        <v>41609</v>
      </c>
      <c r="B46" s="7">
        <v>94.839353013308596</v>
      </c>
      <c r="C46" s="7">
        <v>41.932218637470164</v>
      </c>
      <c r="D46" s="8">
        <v>11.579087353067852</v>
      </c>
      <c r="E46" s="13"/>
      <c r="Q46" s="6"/>
      <c r="R46" s="10"/>
      <c r="S46" s="10"/>
      <c r="T46" s="10"/>
      <c r="U46" s="10"/>
      <c r="W46" s="11"/>
      <c r="AF46" s="11"/>
      <c r="AG46" s="11"/>
      <c r="AH46" s="11"/>
      <c r="AI46" s="11"/>
    </row>
    <row r="47" spans="1:35">
      <c r="A47" s="6">
        <v>41699</v>
      </c>
      <c r="B47" s="7">
        <v>94.770425934674421</v>
      </c>
      <c r="C47" s="7">
        <v>42.480633600777303</v>
      </c>
      <c r="D47" s="8">
        <v>10.861071427770263</v>
      </c>
      <c r="E47" s="13"/>
      <c r="Q47" s="6"/>
      <c r="R47" s="10"/>
      <c r="S47" s="10"/>
      <c r="T47" s="10"/>
      <c r="U47" s="10"/>
      <c r="W47" s="11"/>
      <c r="AF47" s="11"/>
      <c r="AG47" s="11"/>
      <c r="AH47" s="11"/>
      <c r="AI47" s="11"/>
    </row>
    <row r="48" spans="1:35">
      <c r="A48" s="6">
        <v>41791</v>
      </c>
      <c r="B48" s="7">
        <v>96.567365629429645</v>
      </c>
      <c r="C48" s="7">
        <v>43.89422637424002</v>
      </c>
      <c r="D48" s="8">
        <v>10.707365819747427</v>
      </c>
      <c r="E48" s="13"/>
      <c r="Q48" s="6"/>
      <c r="R48" s="10"/>
      <c r="S48" s="10"/>
      <c r="T48" s="10"/>
      <c r="U48" s="10"/>
      <c r="W48" s="11"/>
      <c r="AF48" s="11"/>
      <c r="AG48" s="11"/>
      <c r="AH48" s="11"/>
      <c r="AI48" s="11"/>
    </row>
    <row r="49" spans="1:35">
      <c r="A49" s="6">
        <v>41883</v>
      </c>
      <c r="B49" s="7">
        <v>99.351441482573634</v>
      </c>
      <c r="C49" s="7">
        <v>45.324112010886651</v>
      </c>
      <c r="D49" s="8">
        <v>10.399830117911923</v>
      </c>
      <c r="E49" s="13"/>
      <c r="Q49" s="6"/>
      <c r="R49" s="10"/>
      <c r="S49" s="10"/>
      <c r="T49" s="10"/>
      <c r="U49" s="10"/>
      <c r="W49" s="11"/>
      <c r="AF49" s="11"/>
      <c r="AG49" s="11"/>
      <c r="AH49" s="11"/>
      <c r="AI49" s="11"/>
    </row>
    <row r="50" spans="1:35">
      <c r="A50" s="6">
        <v>41974</v>
      </c>
      <c r="B50" s="7">
        <v>102.43977515923825</v>
      </c>
      <c r="C50" s="7">
        <v>46.768515068692395</v>
      </c>
      <c r="D50" s="8">
        <v>9.0930581750619854</v>
      </c>
      <c r="E50" s="13"/>
      <c r="Q50" s="6"/>
      <c r="R50" s="10"/>
      <c r="S50" s="10"/>
      <c r="T50" s="10"/>
      <c r="U50" s="10"/>
      <c r="W50" s="11"/>
      <c r="AF50" s="11"/>
      <c r="AG50" s="11"/>
      <c r="AH50" s="11"/>
      <c r="AI50" s="11"/>
    </row>
    <row r="51" spans="1:35">
      <c r="A51" s="6"/>
      <c r="B51" s="7"/>
      <c r="C51" s="7"/>
      <c r="D51" s="8"/>
      <c r="E51" s="8"/>
      <c r="Q51" s="6"/>
      <c r="R51" s="10"/>
      <c r="S51" s="10"/>
      <c r="T51" s="10"/>
      <c r="U51" s="10"/>
      <c r="W51" s="11"/>
      <c r="AF51" s="11"/>
      <c r="AG51" s="11"/>
      <c r="AH51" s="11"/>
      <c r="AI51" s="11"/>
    </row>
    <row r="52" spans="1:35">
      <c r="A52" s="6"/>
      <c r="B52" s="12"/>
      <c r="C52" s="12"/>
      <c r="D52" s="8"/>
      <c r="E52" s="8"/>
      <c r="Q52" s="6"/>
      <c r="R52" s="10"/>
      <c r="S52" s="10"/>
      <c r="T52" s="10"/>
      <c r="U52" s="10"/>
      <c r="W52" s="11"/>
      <c r="AF52" s="11"/>
      <c r="AG52" s="11"/>
      <c r="AH52" s="11"/>
      <c r="AI52" s="11"/>
    </row>
    <row r="53" spans="1:35">
      <c r="A53" s="6"/>
      <c r="B53" s="7"/>
      <c r="C53" s="7"/>
      <c r="Q53" s="6"/>
      <c r="R53" s="10"/>
      <c r="S53" s="10"/>
      <c r="T53" s="10"/>
      <c r="U53" s="10"/>
      <c r="W53" s="11"/>
      <c r="AF53" s="11"/>
      <c r="AG53" s="11"/>
      <c r="AH53" s="11"/>
      <c r="AI53" s="11"/>
    </row>
    <row r="54" spans="1:35">
      <c r="A54" s="6"/>
      <c r="B54" s="7"/>
      <c r="C54" s="7"/>
      <c r="Q54" s="6"/>
      <c r="R54" s="10"/>
      <c r="S54" s="10"/>
      <c r="T54" s="10"/>
      <c r="U54" s="10"/>
      <c r="W54" s="11"/>
      <c r="AF54" s="11"/>
      <c r="AG54" s="11"/>
      <c r="AH54" s="11"/>
      <c r="AI54" s="11"/>
    </row>
    <row r="55" spans="1:35">
      <c r="A55" s="6"/>
      <c r="B55" s="7"/>
      <c r="C55" s="7"/>
      <c r="Q55" s="6"/>
      <c r="R55" s="10"/>
      <c r="S55" s="10"/>
      <c r="T55" s="10"/>
      <c r="U55" s="10"/>
      <c r="W55" s="11"/>
      <c r="AF55" s="11"/>
      <c r="AG55" s="11"/>
      <c r="AH55" s="11"/>
      <c r="AI55" s="11"/>
    </row>
    <row r="56" spans="1:35">
      <c r="A56" s="6"/>
      <c r="B56" s="7"/>
      <c r="C56" s="7"/>
      <c r="Q56" s="6"/>
      <c r="R56" s="10"/>
      <c r="S56" s="10"/>
      <c r="T56" s="10"/>
      <c r="U56" s="10"/>
      <c r="W56" s="11"/>
      <c r="AF56" s="11"/>
      <c r="AG56" s="11"/>
      <c r="AH56" s="11"/>
      <c r="AI56" s="11"/>
    </row>
    <row r="57" spans="1:35">
      <c r="A57" s="6"/>
      <c r="B57" s="7"/>
      <c r="C57" s="7"/>
      <c r="Q57" s="6"/>
      <c r="R57" s="10"/>
      <c r="S57" s="10"/>
      <c r="T57" s="10"/>
      <c r="U57" s="10"/>
      <c r="W57" s="11"/>
      <c r="AF57" s="11"/>
      <c r="AG57" s="11"/>
      <c r="AH57" s="11"/>
      <c r="AI57" s="11"/>
    </row>
    <row r="58" spans="1:35">
      <c r="A58" s="6"/>
      <c r="B58" s="7"/>
      <c r="C58" s="7"/>
      <c r="Q58" s="6"/>
      <c r="R58" s="10"/>
      <c r="S58" s="10"/>
      <c r="T58" s="10"/>
      <c r="U58" s="10"/>
      <c r="W58" s="11"/>
      <c r="AF58" s="11"/>
      <c r="AG58" s="11"/>
      <c r="AH58" s="11"/>
      <c r="AI58" s="11"/>
    </row>
    <row r="59" spans="1:35">
      <c r="A59" s="6"/>
      <c r="B59" s="7"/>
      <c r="C59" s="7"/>
      <c r="Q59" s="6"/>
      <c r="R59" s="10"/>
      <c r="S59" s="10"/>
      <c r="T59" s="10"/>
      <c r="U59" s="10"/>
      <c r="W59" s="11"/>
      <c r="AF59" s="11"/>
      <c r="AG59" s="11"/>
      <c r="AH59" s="11"/>
      <c r="AI59" s="11"/>
    </row>
    <row r="60" spans="1:35">
      <c r="A60" s="6"/>
      <c r="B60" s="7"/>
      <c r="C60" s="7"/>
      <c r="Q60" s="6"/>
      <c r="R60" s="10"/>
      <c r="S60" s="10"/>
      <c r="T60" s="10"/>
      <c r="U60" s="10"/>
      <c r="W60" s="11"/>
      <c r="AF60" s="11"/>
      <c r="AG60" s="11"/>
      <c r="AH60" s="11"/>
      <c r="AI60" s="11"/>
    </row>
    <row r="61" spans="1:35">
      <c r="A61" s="6"/>
      <c r="B61" s="7"/>
      <c r="C61" s="7"/>
      <c r="Q61" s="6"/>
      <c r="R61" s="10"/>
      <c r="S61" s="10"/>
      <c r="T61" s="10"/>
      <c r="U61" s="10"/>
      <c r="W61" s="11"/>
      <c r="AF61" s="11"/>
      <c r="AG61" s="11"/>
      <c r="AH61" s="11"/>
      <c r="AI61" s="11"/>
    </row>
    <row r="62" spans="1:35">
      <c r="A62" s="6"/>
      <c r="B62" s="7"/>
      <c r="C62" s="7"/>
      <c r="Q62" s="6"/>
      <c r="R62" s="10"/>
      <c r="S62" s="10"/>
      <c r="T62" s="10"/>
      <c r="U62" s="10"/>
      <c r="W62" s="11"/>
      <c r="AF62" s="11"/>
      <c r="AG62" s="11"/>
      <c r="AH62" s="11"/>
      <c r="AI62" s="11"/>
    </row>
    <row r="63" spans="1:35">
      <c r="A63" s="6"/>
      <c r="B63" s="7"/>
      <c r="C63" s="7"/>
      <c r="Q63" s="6"/>
      <c r="R63" s="10"/>
      <c r="S63" s="10"/>
      <c r="T63" s="10"/>
      <c r="U63" s="10"/>
      <c r="W63" s="11"/>
      <c r="AF63" s="11"/>
      <c r="AG63" s="11"/>
      <c r="AH63" s="11"/>
      <c r="AI63" s="11"/>
    </row>
    <row r="64" spans="1:35">
      <c r="A64" s="6"/>
      <c r="B64" s="7"/>
      <c r="C64" s="7"/>
      <c r="Q64" s="6"/>
      <c r="R64" s="10"/>
      <c r="S64" s="10"/>
      <c r="T64" s="10"/>
      <c r="U64" s="10"/>
      <c r="W64" s="11"/>
      <c r="AF64" s="11"/>
      <c r="AG64" s="11"/>
      <c r="AH64" s="11"/>
      <c r="AI64" s="11"/>
    </row>
    <row r="65" spans="1:35">
      <c r="A65" s="6"/>
      <c r="B65" s="7"/>
      <c r="C65" s="7"/>
      <c r="Q65" s="6"/>
      <c r="R65" s="10"/>
      <c r="S65" s="10"/>
      <c r="T65" s="10"/>
      <c r="U65" s="10"/>
      <c r="W65" s="11"/>
      <c r="AF65" s="11"/>
      <c r="AG65" s="11"/>
      <c r="AH65" s="11"/>
      <c r="AI65" s="11"/>
    </row>
    <row r="66" spans="1:35">
      <c r="A66" s="6"/>
      <c r="B66" s="7"/>
      <c r="C66" s="7"/>
      <c r="Q66" s="6"/>
      <c r="R66" s="10"/>
      <c r="S66" s="10"/>
      <c r="T66" s="10"/>
      <c r="U66" s="10"/>
      <c r="W66" s="11"/>
      <c r="AF66" s="11"/>
      <c r="AG66" s="11"/>
      <c r="AH66" s="11"/>
      <c r="AI66" s="11"/>
    </row>
    <row r="67" spans="1:35">
      <c r="A67" s="6"/>
      <c r="B67" s="7"/>
      <c r="C67" s="7"/>
      <c r="Q67" s="6"/>
      <c r="R67" s="10"/>
      <c r="S67" s="10"/>
      <c r="T67" s="10"/>
      <c r="U67" s="10"/>
      <c r="W67" s="11"/>
      <c r="AF67" s="11"/>
      <c r="AG67" s="11"/>
      <c r="AH67" s="11"/>
      <c r="AI67" s="11"/>
    </row>
    <row r="68" spans="1:35">
      <c r="A68" s="6"/>
      <c r="B68" s="7"/>
      <c r="C68" s="7"/>
      <c r="Q68" s="6"/>
      <c r="R68" s="10"/>
      <c r="S68" s="10"/>
      <c r="T68" s="10"/>
      <c r="U68" s="10"/>
      <c r="W68" s="11"/>
      <c r="AF68" s="11"/>
      <c r="AG68" s="11"/>
      <c r="AH68" s="11"/>
      <c r="AI68" s="11"/>
    </row>
    <row r="69" spans="1:35">
      <c r="A69" s="6"/>
      <c r="B69" s="7"/>
      <c r="C69" s="7"/>
      <c r="Q69" s="6"/>
      <c r="R69" s="10"/>
      <c r="S69" s="10"/>
      <c r="T69" s="10"/>
      <c r="U69" s="10"/>
      <c r="W69" s="11"/>
      <c r="AF69" s="11"/>
      <c r="AG69" s="11"/>
      <c r="AH69" s="11"/>
      <c r="AI69" s="11"/>
    </row>
    <row r="70" spans="1:35">
      <c r="A70" s="6"/>
      <c r="B70" s="7"/>
      <c r="C70" s="7"/>
      <c r="Q70" s="6"/>
      <c r="R70" s="10"/>
      <c r="S70" s="10"/>
      <c r="T70" s="10"/>
      <c r="U70" s="10"/>
      <c r="W70" s="11"/>
      <c r="AF70" s="11"/>
      <c r="AG70" s="11"/>
      <c r="AH70" s="11"/>
      <c r="AI70" s="11"/>
    </row>
    <row r="71" spans="1:35">
      <c r="A71" s="6"/>
      <c r="B71" s="7"/>
      <c r="C71" s="7"/>
      <c r="Q71" s="6"/>
      <c r="R71" s="10"/>
      <c r="S71" s="10"/>
      <c r="T71" s="10"/>
      <c r="U71" s="10"/>
      <c r="W71" s="11"/>
      <c r="AF71" s="11"/>
      <c r="AG71" s="11"/>
      <c r="AH71" s="11"/>
      <c r="AI71" s="11"/>
    </row>
    <row r="72" spans="1:35">
      <c r="A72" s="6"/>
      <c r="B72" s="7"/>
      <c r="C72" s="7"/>
      <c r="Q72" s="6"/>
      <c r="R72" s="10"/>
      <c r="S72" s="10"/>
      <c r="T72" s="10"/>
      <c r="U72" s="10"/>
      <c r="W72" s="11"/>
      <c r="AF72" s="11"/>
      <c r="AG72" s="11"/>
      <c r="AH72" s="11"/>
      <c r="AI72" s="11"/>
    </row>
    <row r="73" spans="1:35">
      <c r="A73" s="6"/>
      <c r="B73" s="7"/>
      <c r="C73" s="7"/>
      <c r="Q73" s="6"/>
      <c r="R73" s="10"/>
      <c r="S73" s="10"/>
      <c r="T73" s="10"/>
      <c r="U73" s="10"/>
      <c r="W73" s="11"/>
      <c r="AF73" s="11"/>
      <c r="AG73" s="11"/>
      <c r="AH73" s="11"/>
      <c r="AI73" s="11"/>
    </row>
    <row r="74" spans="1:35">
      <c r="A74" s="6"/>
      <c r="B74" s="7"/>
      <c r="C74" s="7"/>
      <c r="Q74" s="6"/>
      <c r="R74" s="10"/>
      <c r="S74" s="10"/>
      <c r="T74" s="10"/>
      <c r="U74" s="10"/>
      <c r="W74" s="11"/>
      <c r="AF74" s="11"/>
      <c r="AG74" s="11"/>
      <c r="AH74" s="11"/>
      <c r="AI74" s="11"/>
    </row>
    <row r="75" spans="1:35">
      <c r="A75" s="6"/>
      <c r="B75" s="7"/>
      <c r="C75" s="7"/>
      <c r="Q75" s="6"/>
      <c r="R75" s="10"/>
      <c r="S75" s="10"/>
      <c r="T75" s="10"/>
      <c r="U75" s="10"/>
      <c r="W75" s="11"/>
      <c r="AF75" s="11"/>
      <c r="AG75" s="11"/>
      <c r="AH75" s="11"/>
      <c r="AI75" s="11"/>
    </row>
    <row r="76" spans="1:35">
      <c r="A76" s="6"/>
      <c r="B76" s="7"/>
      <c r="C76" s="7"/>
      <c r="Q76" s="6"/>
      <c r="R76" s="10"/>
      <c r="S76" s="10"/>
      <c r="T76" s="10"/>
      <c r="U76" s="10"/>
      <c r="W76" s="11"/>
      <c r="AF76" s="11"/>
      <c r="AG76" s="11"/>
      <c r="AH76" s="11"/>
      <c r="AI76" s="11"/>
    </row>
    <row r="77" spans="1:35">
      <c r="A77" s="6"/>
      <c r="B77" s="7"/>
      <c r="C77" s="7"/>
      <c r="Q77" s="6"/>
      <c r="R77" s="10"/>
      <c r="S77" s="10"/>
      <c r="T77" s="10"/>
      <c r="U77" s="10"/>
      <c r="W77" s="11"/>
      <c r="AF77" s="11"/>
      <c r="AG77" s="11"/>
      <c r="AH77" s="11"/>
      <c r="AI77" s="11"/>
    </row>
    <row r="78" spans="1:35">
      <c r="A78" s="6"/>
      <c r="B78" s="7"/>
      <c r="C78" s="7"/>
      <c r="Q78" s="6"/>
      <c r="R78" s="10"/>
      <c r="S78" s="10"/>
      <c r="T78" s="10"/>
      <c r="U78" s="10"/>
      <c r="W78" s="11"/>
      <c r="AF78" s="11"/>
      <c r="AG78" s="11"/>
      <c r="AH78" s="11"/>
      <c r="AI78" s="11"/>
    </row>
    <row r="79" spans="1:35">
      <c r="A79" s="6"/>
      <c r="B79" s="7"/>
      <c r="C79" s="7"/>
      <c r="Q79" s="6"/>
      <c r="R79" s="10"/>
      <c r="S79" s="10"/>
      <c r="T79" s="10"/>
      <c r="U79" s="10"/>
      <c r="W79" s="11"/>
      <c r="AF79" s="11"/>
      <c r="AG79" s="11"/>
      <c r="AH79" s="11"/>
      <c r="AI79" s="11"/>
    </row>
    <row r="80" spans="1:35">
      <c r="A80" s="6"/>
      <c r="B80" s="7"/>
      <c r="C80" s="7"/>
      <c r="Q80" s="6"/>
      <c r="R80" s="10"/>
      <c r="S80" s="10"/>
      <c r="T80" s="10"/>
      <c r="U80" s="10"/>
      <c r="W80" s="11"/>
      <c r="AF80" s="11"/>
      <c r="AG80" s="11"/>
      <c r="AH80" s="11"/>
      <c r="AI80" s="11"/>
    </row>
    <row r="81" spans="1:35">
      <c r="A81" s="6"/>
      <c r="B81" s="7"/>
      <c r="C81" s="7"/>
      <c r="Q81" s="6"/>
      <c r="R81" s="10"/>
      <c r="S81" s="10"/>
      <c r="T81" s="10"/>
      <c r="U81" s="10"/>
      <c r="W81" s="11"/>
      <c r="AF81" s="11"/>
      <c r="AG81" s="11"/>
      <c r="AH81" s="11"/>
      <c r="AI81" s="11"/>
    </row>
    <row r="82" spans="1:35">
      <c r="A82" s="6"/>
      <c r="B82" s="7"/>
      <c r="C82" s="7"/>
      <c r="Q82" s="6"/>
      <c r="R82" s="10"/>
      <c r="S82" s="10"/>
      <c r="T82" s="10"/>
      <c r="U82" s="10"/>
      <c r="W82" s="11"/>
      <c r="AF82" s="11"/>
      <c r="AG82" s="11"/>
      <c r="AH82" s="11"/>
      <c r="AI82" s="11"/>
    </row>
    <row r="83" spans="1:35">
      <c r="A83" s="6"/>
      <c r="B83" s="7"/>
      <c r="C83" s="7"/>
      <c r="Q83" s="6"/>
      <c r="R83" s="10"/>
      <c r="S83" s="10"/>
      <c r="T83" s="10"/>
      <c r="U83" s="10"/>
      <c r="W83" s="11"/>
      <c r="AF83" s="11"/>
      <c r="AG83" s="11"/>
      <c r="AH83" s="11"/>
      <c r="AI83" s="11"/>
    </row>
    <row r="84" spans="1:35">
      <c r="A84" s="6"/>
      <c r="B84" s="7"/>
      <c r="C84" s="7"/>
      <c r="Q84" s="6"/>
      <c r="R84" s="10"/>
      <c r="S84" s="10"/>
      <c r="T84" s="10"/>
      <c r="U84" s="10"/>
      <c r="W84" s="11"/>
      <c r="AF84" s="11"/>
      <c r="AG84" s="11"/>
      <c r="AH84" s="11"/>
      <c r="AI84" s="11"/>
    </row>
    <row r="85" spans="1:35">
      <c r="A85" s="6"/>
      <c r="B85" s="7"/>
      <c r="C85" s="7"/>
      <c r="Q85" s="6"/>
      <c r="R85" s="10"/>
      <c r="S85" s="10"/>
      <c r="T85" s="10"/>
      <c r="U85" s="10"/>
      <c r="W85" s="11"/>
      <c r="AF85" s="11"/>
      <c r="AG85" s="11"/>
      <c r="AH85" s="11"/>
      <c r="AI85" s="11"/>
    </row>
    <row r="86" spans="1:35">
      <c r="A86" s="6"/>
      <c r="B86" s="7"/>
      <c r="C86" s="7"/>
      <c r="Q86" s="6"/>
      <c r="R86" s="10"/>
      <c r="S86" s="10"/>
      <c r="T86" s="10"/>
      <c r="U86" s="10"/>
      <c r="W86" s="11"/>
      <c r="AF86" s="11"/>
      <c r="AG86" s="11"/>
      <c r="AH86" s="11"/>
      <c r="AI86" s="11"/>
    </row>
    <row r="87" spans="1:35">
      <c r="A87" s="6"/>
      <c r="B87" s="7"/>
      <c r="C87" s="7"/>
      <c r="Q87" s="6"/>
      <c r="R87" s="10"/>
      <c r="S87" s="10"/>
      <c r="T87" s="10"/>
      <c r="U87" s="10"/>
      <c r="W87" s="11"/>
      <c r="AF87" s="11"/>
      <c r="AG87" s="11"/>
      <c r="AH87" s="11"/>
      <c r="AI87" s="11"/>
    </row>
    <row r="88" spans="1:35">
      <c r="A88" s="6"/>
      <c r="B88" s="7"/>
      <c r="C88" s="7"/>
      <c r="Q88" s="6"/>
      <c r="R88" s="10"/>
      <c r="S88" s="10"/>
      <c r="T88" s="10"/>
      <c r="U88" s="10"/>
      <c r="W88" s="11"/>
      <c r="AF88" s="11"/>
      <c r="AG88" s="11"/>
      <c r="AH88" s="11"/>
      <c r="AI88" s="11"/>
    </row>
    <row r="89" spans="1:35">
      <c r="A89" s="6"/>
      <c r="B89" s="7"/>
      <c r="C89" s="7"/>
      <c r="Q89" s="6"/>
      <c r="R89" s="10"/>
      <c r="S89" s="10"/>
      <c r="T89" s="10"/>
      <c r="U89" s="10"/>
      <c r="W89" s="11"/>
      <c r="AF89" s="11"/>
      <c r="AG89" s="11"/>
      <c r="AH89" s="11"/>
      <c r="AI89" s="11"/>
    </row>
    <row r="90" spans="1:35">
      <c r="A90" s="6"/>
      <c r="B90" s="7"/>
      <c r="C90" s="7"/>
      <c r="Q90" s="6"/>
      <c r="R90" s="10"/>
      <c r="S90" s="10"/>
      <c r="T90" s="10"/>
      <c r="U90" s="10"/>
      <c r="W90" s="11"/>
      <c r="AF90" s="11"/>
      <c r="AG90" s="11"/>
      <c r="AH90" s="11"/>
      <c r="AI90" s="11"/>
    </row>
    <row r="91" spans="1:35">
      <c r="A91" s="6"/>
      <c r="B91" s="7"/>
      <c r="C91" s="7"/>
      <c r="Q91" s="6"/>
      <c r="R91" s="10"/>
      <c r="S91" s="10"/>
      <c r="T91" s="10"/>
      <c r="U91" s="10"/>
      <c r="W91" s="11"/>
      <c r="AF91" s="11"/>
      <c r="AG91" s="11"/>
      <c r="AH91" s="11"/>
      <c r="AI91" s="11"/>
    </row>
    <row r="92" spans="1:35">
      <c r="A92" s="6"/>
      <c r="B92" s="7"/>
      <c r="C92" s="7"/>
      <c r="Q92" s="6"/>
      <c r="R92" s="10"/>
      <c r="S92" s="10"/>
      <c r="T92" s="10"/>
      <c r="U92" s="10"/>
      <c r="W92" s="11"/>
      <c r="AF92" s="11"/>
      <c r="AG92" s="11"/>
      <c r="AH92" s="11"/>
      <c r="AI92" s="11"/>
    </row>
    <row r="93" spans="1:35">
      <c r="A93" s="6"/>
      <c r="B93" s="7"/>
      <c r="C93" s="7"/>
      <c r="Q93" s="6"/>
      <c r="R93" s="10"/>
      <c r="S93" s="10"/>
      <c r="T93" s="10"/>
      <c r="U93" s="10"/>
      <c r="W93" s="11"/>
      <c r="AF93" s="11"/>
      <c r="AG93" s="11"/>
      <c r="AH93" s="11"/>
      <c r="AI93" s="11"/>
    </row>
    <row r="94" spans="1:35">
      <c r="A94" s="6"/>
      <c r="B94" s="7"/>
      <c r="C94" s="7"/>
      <c r="Q94" s="6"/>
      <c r="R94" s="10"/>
      <c r="S94" s="10"/>
      <c r="T94" s="10"/>
      <c r="U94" s="10"/>
      <c r="W94" s="11"/>
      <c r="AF94" s="11"/>
      <c r="AG94" s="11"/>
      <c r="AH94" s="11"/>
      <c r="AI94" s="11"/>
    </row>
    <row r="95" spans="1:35">
      <c r="A95" s="6"/>
      <c r="B95" s="7"/>
      <c r="C95" s="7"/>
      <c r="Q95" s="6"/>
      <c r="R95" s="10"/>
      <c r="S95" s="10"/>
      <c r="T95" s="10"/>
      <c r="U95" s="10"/>
      <c r="W95" s="11"/>
      <c r="AF95" s="11"/>
      <c r="AG95" s="11"/>
      <c r="AH95" s="11"/>
      <c r="AI95" s="11"/>
    </row>
    <row r="96" spans="1:35">
      <c r="A96" s="6"/>
      <c r="B96" s="7"/>
      <c r="C96" s="7"/>
      <c r="Q96" s="6"/>
      <c r="R96" s="10"/>
      <c r="S96" s="10"/>
      <c r="T96" s="10"/>
      <c r="U96" s="10"/>
      <c r="W96" s="11"/>
      <c r="AF96" s="11"/>
      <c r="AG96" s="11"/>
      <c r="AH96" s="11"/>
      <c r="AI96" s="11"/>
    </row>
    <row r="97" spans="1:35">
      <c r="A97" s="6"/>
      <c r="B97" s="7"/>
      <c r="C97" s="7"/>
      <c r="Q97" s="6"/>
      <c r="R97" s="10"/>
      <c r="S97" s="10"/>
      <c r="T97" s="10"/>
      <c r="U97" s="10"/>
      <c r="W97" s="11"/>
      <c r="AF97" s="11"/>
      <c r="AG97" s="11"/>
      <c r="AH97" s="11"/>
      <c r="AI97" s="11"/>
    </row>
    <row r="98" spans="1:35">
      <c r="A98" s="6"/>
      <c r="B98" s="7"/>
      <c r="C98" s="7"/>
      <c r="Q98" s="6"/>
      <c r="R98" s="10"/>
      <c r="S98" s="10"/>
      <c r="T98" s="10"/>
      <c r="U98" s="10"/>
      <c r="W98" s="11"/>
      <c r="AF98" s="11"/>
      <c r="AG98" s="11"/>
      <c r="AH98" s="11"/>
      <c r="AI98" s="11"/>
    </row>
    <row r="99" spans="1:35">
      <c r="A99" s="6"/>
      <c r="B99" s="7"/>
      <c r="C99" s="7"/>
      <c r="Q99" s="6"/>
      <c r="R99" s="10"/>
      <c r="S99" s="10"/>
      <c r="T99" s="10"/>
      <c r="U99" s="10"/>
      <c r="W99" s="11"/>
      <c r="AF99" s="11"/>
      <c r="AG99" s="11"/>
      <c r="AH99" s="11"/>
      <c r="AI99" s="11"/>
    </row>
    <row r="100" spans="1:35">
      <c r="A100" s="6"/>
      <c r="B100" s="7"/>
      <c r="C100" s="7"/>
      <c r="Q100" s="6"/>
      <c r="R100" s="10"/>
      <c r="S100" s="10"/>
      <c r="T100" s="10"/>
      <c r="U100" s="10"/>
      <c r="W100" s="11"/>
      <c r="AF100" s="11"/>
      <c r="AG100" s="11"/>
      <c r="AH100" s="11"/>
      <c r="AI100" s="11"/>
    </row>
    <row r="101" spans="1:35">
      <c r="A101" s="6"/>
      <c r="B101" s="7"/>
      <c r="C101" s="7"/>
      <c r="Q101" s="6"/>
      <c r="R101" s="10"/>
      <c r="S101" s="10"/>
      <c r="T101" s="10"/>
      <c r="U101" s="10"/>
      <c r="W101" s="11"/>
      <c r="AF101" s="11"/>
      <c r="AG101" s="11"/>
      <c r="AH101" s="11"/>
      <c r="AI101" s="11"/>
    </row>
    <row r="102" spans="1:35">
      <c r="A102" s="6"/>
      <c r="B102" s="7"/>
      <c r="C102" s="7"/>
      <c r="Q102" s="6"/>
      <c r="R102" s="10"/>
      <c r="S102" s="10"/>
      <c r="T102" s="10"/>
      <c r="U102" s="10"/>
      <c r="W102" s="11"/>
      <c r="AF102" s="11"/>
      <c r="AG102" s="11"/>
      <c r="AH102" s="11"/>
      <c r="AI102" s="11"/>
    </row>
    <row r="103" spans="1:35">
      <c r="A103" s="6"/>
      <c r="B103" s="7"/>
      <c r="C103" s="7"/>
      <c r="Q103" s="6"/>
      <c r="R103" s="10"/>
      <c r="S103" s="10"/>
      <c r="T103" s="10"/>
      <c r="U103" s="10"/>
      <c r="W103" s="11"/>
      <c r="AF103" s="11"/>
      <c r="AG103" s="11"/>
      <c r="AH103" s="11"/>
      <c r="AI103" s="11"/>
    </row>
    <row r="104" spans="1:35">
      <c r="A104" s="6"/>
      <c r="B104" s="7"/>
      <c r="C104" s="7"/>
      <c r="Q104" s="6"/>
      <c r="R104" s="10"/>
      <c r="S104" s="10"/>
      <c r="T104" s="10"/>
      <c r="U104" s="10"/>
      <c r="W104" s="11"/>
      <c r="AF104" s="11"/>
      <c r="AG104" s="11"/>
      <c r="AH104" s="11"/>
      <c r="AI104" s="11"/>
    </row>
    <row r="105" spans="1:35">
      <c r="A105" s="6"/>
      <c r="B105" s="7"/>
      <c r="C105" s="7"/>
      <c r="Q105" s="6"/>
      <c r="R105" s="10"/>
      <c r="S105" s="10"/>
      <c r="T105" s="10"/>
      <c r="U105" s="10"/>
      <c r="W105" s="11"/>
      <c r="AF105" s="11"/>
      <c r="AG105" s="11"/>
      <c r="AH105" s="11"/>
      <c r="AI105" s="11"/>
    </row>
    <row r="106" spans="1:35">
      <c r="A106" s="6"/>
      <c r="B106" s="7"/>
      <c r="C106" s="7"/>
      <c r="Q106" s="6"/>
      <c r="R106" s="10"/>
      <c r="S106" s="10"/>
      <c r="T106" s="10"/>
      <c r="U106" s="10"/>
      <c r="W106" s="11"/>
      <c r="AF106" s="11"/>
      <c r="AG106" s="11"/>
      <c r="AH106" s="11"/>
      <c r="AI106" s="11"/>
    </row>
    <row r="107" spans="1:35">
      <c r="A107" s="6"/>
      <c r="B107" s="7"/>
      <c r="C107" s="7"/>
      <c r="Q107" s="6"/>
      <c r="R107" s="10"/>
      <c r="S107" s="10"/>
      <c r="T107" s="10"/>
      <c r="U107" s="10"/>
      <c r="W107" s="11"/>
      <c r="AF107" s="11"/>
      <c r="AG107" s="11"/>
      <c r="AH107" s="11"/>
      <c r="AI107" s="11"/>
    </row>
    <row r="108" spans="1:35">
      <c r="A108" s="6"/>
      <c r="B108" s="7"/>
      <c r="C108" s="7"/>
      <c r="Q108" s="6"/>
      <c r="R108" s="10"/>
      <c r="S108" s="10"/>
      <c r="T108" s="10"/>
      <c r="U108" s="10"/>
      <c r="W108" s="11"/>
      <c r="AF108" s="11"/>
      <c r="AG108" s="11"/>
      <c r="AH108" s="11"/>
      <c r="AI108" s="11"/>
    </row>
    <row r="109" spans="1:35">
      <c r="A109" s="6"/>
      <c r="B109" s="7"/>
      <c r="C109" s="7"/>
      <c r="Q109" s="6"/>
      <c r="R109" s="10"/>
      <c r="S109" s="10"/>
      <c r="T109" s="10"/>
      <c r="U109" s="10"/>
      <c r="W109" s="11"/>
      <c r="AF109" s="11"/>
      <c r="AG109" s="11"/>
      <c r="AH109" s="11"/>
      <c r="AI109" s="11"/>
    </row>
    <row r="110" spans="1:35">
      <c r="A110" s="6"/>
      <c r="B110" s="7"/>
      <c r="C110" s="7"/>
      <c r="Q110" s="6"/>
      <c r="R110" s="10"/>
      <c r="S110" s="10"/>
      <c r="T110" s="10"/>
      <c r="U110" s="10"/>
      <c r="W110" s="11"/>
      <c r="AF110" s="11"/>
      <c r="AG110" s="11"/>
      <c r="AH110" s="11"/>
      <c r="AI110" s="11"/>
    </row>
    <row r="111" spans="1:35">
      <c r="A111" s="6"/>
      <c r="B111" s="7"/>
      <c r="C111" s="7"/>
      <c r="Q111" s="6"/>
      <c r="R111" s="10"/>
      <c r="S111" s="10"/>
      <c r="T111" s="10"/>
      <c r="U111" s="10"/>
      <c r="W111" s="11"/>
      <c r="AF111" s="11"/>
      <c r="AG111" s="11"/>
      <c r="AH111" s="11"/>
      <c r="AI111" s="11"/>
    </row>
    <row r="112" spans="1:35">
      <c r="A112" s="6"/>
      <c r="B112" s="7"/>
      <c r="C112" s="7"/>
      <c r="Q112" s="6"/>
      <c r="R112" s="10"/>
      <c r="S112" s="10"/>
      <c r="T112" s="10"/>
      <c r="U112" s="10"/>
      <c r="W112" s="11"/>
      <c r="AF112" s="11"/>
      <c r="AG112" s="11"/>
      <c r="AH112" s="11"/>
      <c r="AI112" s="11"/>
    </row>
    <row r="113" spans="1:35">
      <c r="A113" s="6"/>
      <c r="B113" s="7"/>
      <c r="C113" s="7"/>
      <c r="Q113" s="6"/>
      <c r="R113" s="10"/>
      <c r="S113" s="10"/>
      <c r="T113" s="10"/>
      <c r="U113" s="10"/>
      <c r="W113" s="11"/>
      <c r="AF113" s="11"/>
      <c r="AG113" s="11"/>
      <c r="AH113" s="11"/>
      <c r="AI113" s="11"/>
    </row>
    <row r="114" spans="1:35">
      <c r="A114" s="6"/>
      <c r="B114" s="7"/>
      <c r="C114" s="7"/>
      <c r="Q114" s="6"/>
      <c r="R114" s="10"/>
      <c r="S114" s="10"/>
      <c r="T114" s="10"/>
      <c r="U114" s="10"/>
      <c r="W114" s="11"/>
      <c r="AF114" s="11"/>
      <c r="AG114" s="11"/>
      <c r="AH114" s="11"/>
      <c r="AI114" s="11"/>
    </row>
    <row r="115" spans="1:35">
      <c r="A115" s="6"/>
      <c r="B115" s="7"/>
      <c r="C115" s="7"/>
      <c r="Q115" s="6"/>
      <c r="R115" s="10"/>
      <c r="S115" s="10"/>
      <c r="T115" s="10"/>
      <c r="U115" s="10"/>
      <c r="W115" s="11"/>
      <c r="AF115" s="11"/>
      <c r="AG115" s="11"/>
      <c r="AH115" s="11"/>
      <c r="AI115" s="11"/>
    </row>
    <row r="116" spans="1:35">
      <c r="A116" s="6"/>
      <c r="B116" s="7"/>
      <c r="C116" s="7"/>
      <c r="Q116" s="6"/>
      <c r="R116" s="10"/>
      <c r="S116" s="10"/>
      <c r="T116" s="10"/>
      <c r="U116" s="10"/>
      <c r="W116" s="11"/>
      <c r="AF116" s="11"/>
      <c r="AG116" s="11"/>
      <c r="AH116" s="11"/>
      <c r="AI116" s="11"/>
    </row>
    <row r="117" spans="1:35">
      <c r="A117" s="6"/>
      <c r="B117" s="7"/>
      <c r="C117" s="7"/>
      <c r="Q117" s="6"/>
      <c r="R117" s="10"/>
      <c r="S117" s="10"/>
      <c r="T117" s="10"/>
      <c r="U117" s="10"/>
      <c r="W117" s="11"/>
      <c r="AF117" s="11"/>
      <c r="AG117" s="11"/>
      <c r="AH117" s="11"/>
      <c r="AI117" s="11"/>
    </row>
    <row r="118" spans="1:35">
      <c r="A118" s="6"/>
      <c r="B118" s="7"/>
      <c r="C118" s="7"/>
      <c r="Q118" s="6"/>
      <c r="R118" s="10"/>
      <c r="S118" s="10"/>
      <c r="T118" s="10"/>
      <c r="U118" s="10"/>
      <c r="W118" s="11"/>
      <c r="AF118" s="11"/>
      <c r="AG118" s="11"/>
      <c r="AH118" s="11"/>
      <c r="AI118" s="11"/>
    </row>
    <row r="119" spans="1:35">
      <c r="A119" s="6"/>
      <c r="B119" s="7"/>
      <c r="C119" s="7"/>
      <c r="Q119" s="6"/>
      <c r="R119" s="10"/>
      <c r="S119" s="10"/>
      <c r="T119" s="10"/>
      <c r="U119" s="10"/>
      <c r="W119" s="11"/>
      <c r="AF119" s="11"/>
      <c r="AG119" s="11"/>
      <c r="AH119" s="11"/>
      <c r="AI119" s="11"/>
    </row>
    <row r="120" spans="1:35">
      <c r="A120" s="6"/>
      <c r="B120" s="7"/>
      <c r="C120" s="7"/>
      <c r="Q120" s="6"/>
      <c r="R120" s="10"/>
      <c r="S120" s="10"/>
      <c r="T120" s="10"/>
      <c r="U120" s="10"/>
      <c r="W120" s="11"/>
      <c r="AF120" s="11"/>
      <c r="AG120" s="11"/>
      <c r="AH120" s="11"/>
      <c r="AI120" s="11"/>
    </row>
    <row r="121" spans="1:35">
      <c r="A121" s="6"/>
      <c r="B121" s="7"/>
      <c r="C121" s="7"/>
      <c r="Q121" s="6"/>
      <c r="R121" s="10"/>
      <c r="S121" s="10"/>
      <c r="T121" s="10"/>
      <c r="U121" s="10"/>
      <c r="W121" s="11"/>
      <c r="AF121" s="11"/>
      <c r="AG121" s="11"/>
      <c r="AH121" s="11"/>
      <c r="AI121" s="11"/>
    </row>
    <row r="122" spans="1:35">
      <c r="A122" s="6"/>
      <c r="B122" s="7"/>
      <c r="C122" s="7"/>
      <c r="Q122" s="6"/>
      <c r="R122" s="10"/>
      <c r="S122" s="10"/>
      <c r="T122" s="10"/>
      <c r="U122" s="10"/>
      <c r="W122" s="11"/>
      <c r="AF122" s="11"/>
      <c r="AG122" s="11"/>
      <c r="AH122" s="11"/>
      <c r="AI122" s="11"/>
    </row>
    <row r="123" spans="1:35">
      <c r="A123" s="6"/>
      <c r="B123" s="7"/>
      <c r="C123" s="7"/>
      <c r="Q123" s="6"/>
      <c r="R123" s="10"/>
      <c r="S123" s="10"/>
      <c r="T123" s="10"/>
      <c r="U123" s="10"/>
      <c r="W123" s="11"/>
      <c r="AF123" s="11"/>
      <c r="AG123" s="11"/>
      <c r="AH123" s="11"/>
      <c r="AI123" s="11"/>
    </row>
    <row r="124" spans="1:35">
      <c r="A124" s="6"/>
      <c r="B124" s="7"/>
      <c r="C124" s="7"/>
      <c r="Q124" s="6"/>
      <c r="R124" s="10"/>
      <c r="S124" s="10"/>
      <c r="T124" s="10"/>
      <c r="U124" s="10"/>
      <c r="W124" s="11"/>
      <c r="AF124" s="11"/>
      <c r="AG124" s="11"/>
      <c r="AH124" s="11"/>
      <c r="AI124" s="11"/>
    </row>
    <row r="125" spans="1:35">
      <c r="A125" s="6"/>
      <c r="B125" s="7"/>
      <c r="C125" s="7"/>
      <c r="Q125" s="6"/>
      <c r="R125" s="10"/>
      <c r="S125" s="10"/>
      <c r="T125" s="10"/>
      <c r="U125" s="10"/>
      <c r="W125" s="11"/>
      <c r="AF125" s="11"/>
      <c r="AG125" s="11"/>
      <c r="AH125" s="11"/>
      <c r="AI125" s="11"/>
    </row>
    <row r="126" spans="1:35">
      <c r="A126" s="6"/>
      <c r="B126" s="7"/>
      <c r="C126" s="7"/>
      <c r="Q126" s="6"/>
      <c r="R126" s="10"/>
      <c r="S126" s="10"/>
      <c r="T126" s="10"/>
      <c r="U126" s="10"/>
      <c r="W126" s="11"/>
      <c r="AF126" s="11"/>
      <c r="AG126" s="11"/>
      <c r="AH126" s="11"/>
      <c r="AI126" s="11"/>
    </row>
    <row r="127" spans="1:35">
      <c r="A127" s="6"/>
      <c r="B127" s="7"/>
      <c r="C127" s="7"/>
      <c r="Q127" s="6"/>
      <c r="R127" s="10"/>
      <c r="S127" s="10"/>
      <c r="T127" s="10"/>
      <c r="U127" s="10"/>
      <c r="W127" s="11"/>
      <c r="AF127" s="11"/>
      <c r="AG127" s="11"/>
      <c r="AH127" s="11"/>
      <c r="AI127" s="11"/>
    </row>
    <row r="128" spans="1:35">
      <c r="A128" s="6"/>
      <c r="B128" s="7"/>
      <c r="C128" s="7"/>
      <c r="Q128" s="6"/>
      <c r="R128" s="10"/>
      <c r="S128" s="10"/>
      <c r="T128" s="10"/>
      <c r="U128" s="10"/>
      <c r="W128" s="11"/>
      <c r="AF128" s="11"/>
      <c r="AG128" s="11"/>
      <c r="AH128" s="11"/>
      <c r="AI128" s="11"/>
    </row>
    <row r="129" spans="1:35">
      <c r="A129" s="6"/>
      <c r="B129" s="7"/>
      <c r="C129" s="7"/>
      <c r="Q129" s="6"/>
      <c r="R129" s="10"/>
      <c r="S129" s="10"/>
      <c r="T129" s="10"/>
      <c r="U129" s="10"/>
      <c r="W129" s="11"/>
      <c r="AF129" s="11"/>
      <c r="AG129" s="11"/>
      <c r="AH129" s="11"/>
      <c r="AI129" s="11"/>
    </row>
    <row r="130" spans="1:35">
      <c r="A130" s="6"/>
      <c r="B130" s="7"/>
      <c r="C130" s="7"/>
      <c r="Q130" s="6"/>
      <c r="R130" s="10"/>
      <c r="S130" s="10"/>
      <c r="T130" s="10"/>
      <c r="U130" s="10"/>
      <c r="W130" s="11"/>
      <c r="X130" s="11"/>
      <c r="AF130" s="11"/>
      <c r="AG130" s="11"/>
      <c r="AH130" s="11"/>
      <c r="AI130" s="11"/>
    </row>
    <row r="131" spans="1:35">
      <c r="A131" s="6"/>
      <c r="B131" s="7"/>
      <c r="C131" s="7"/>
      <c r="Q131" s="6"/>
      <c r="R131" s="10"/>
      <c r="S131" s="10"/>
      <c r="T131" s="10"/>
      <c r="U131" s="10"/>
      <c r="W131" s="11"/>
      <c r="AF131" s="11"/>
      <c r="AG131" s="11"/>
      <c r="AH131" s="11"/>
      <c r="AI131" s="11"/>
    </row>
    <row r="132" spans="1:35">
      <c r="A132" s="6"/>
      <c r="B132" s="7"/>
      <c r="C132" s="7"/>
      <c r="Q132" s="6"/>
      <c r="R132" s="10"/>
      <c r="S132" s="10"/>
      <c r="T132" s="10"/>
      <c r="U132" s="10"/>
      <c r="W132" s="11"/>
      <c r="AF132" s="11"/>
      <c r="AG132" s="11"/>
      <c r="AH132" s="11"/>
      <c r="AI132" s="11"/>
    </row>
    <row r="133" spans="1:35">
      <c r="A133" s="6"/>
      <c r="B133" s="7"/>
      <c r="C133" s="7"/>
      <c r="Q133" s="6"/>
      <c r="R133" s="10"/>
      <c r="S133" s="10"/>
      <c r="T133" s="10"/>
      <c r="U133" s="10"/>
      <c r="W133" s="11"/>
      <c r="AF133" s="11"/>
      <c r="AG133" s="11"/>
      <c r="AH133" s="11"/>
      <c r="AI133" s="11"/>
    </row>
    <row r="134" spans="1:35">
      <c r="A134" s="6"/>
      <c r="B134" s="7"/>
      <c r="C134" s="7"/>
      <c r="Q134" s="6"/>
      <c r="R134" s="10"/>
      <c r="S134" s="10"/>
      <c r="T134" s="10"/>
      <c r="U134" s="10"/>
      <c r="W134" s="11"/>
      <c r="AF134" s="11"/>
      <c r="AG134" s="11"/>
      <c r="AH134" s="11"/>
      <c r="AI134" s="11"/>
    </row>
    <row r="135" spans="1:35">
      <c r="A135" s="6"/>
      <c r="B135" s="7"/>
      <c r="C135" s="7"/>
      <c r="Q135" s="6"/>
      <c r="R135" s="10"/>
      <c r="S135" s="10"/>
      <c r="T135" s="10"/>
      <c r="U135" s="10"/>
      <c r="W135" s="11"/>
      <c r="AF135" s="11"/>
      <c r="AG135" s="11"/>
      <c r="AH135" s="11"/>
      <c r="AI135" s="11"/>
    </row>
    <row r="136" spans="1:35">
      <c r="A136" s="6"/>
      <c r="B136" s="7"/>
      <c r="C136" s="7"/>
      <c r="Q136" s="6"/>
      <c r="R136" s="10"/>
      <c r="S136" s="10"/>
      <c r="T136" s="10"/>
      <c r="U136" s="10"/>
      <c r="W136" s="11"/>
      <c r="AF136" s="11"/>
      <c r="AG136" s="11"/>
      <c r="AH136" s="11"/>
      <c r="AI136" s="11"/>
    </row>
    <row r="137" spans="1:35">
      <c r="A137" s="6"/>
      <c r="B137" s="7"/>
      <c r="C137" s="7"/>
      <c r="Q137" s="6"/>
      <c r="R137" s="10"/>
      <c r="S137" s="10"/>
      <c r="T137" s="10"/>
      <c r="U137" s="10"/>
      <c r="W137" s="11"/>
      <c r="AF137" s="11"/>
      <c r="AG137" s="11"/>
      <c r="AH137" s="11"/>
      <c r="AI137" s="11"/>
    </row>
    <row r="138" spans="1:35">
      <c r="A138" s="6"/>
      <c r="B138" s="7"/>
      <c r="C138" s="7"/>
      <c r="Q138" s="6"/>
      <c r="R138" s="10"/>
      <c r="S138" s="10"/>
      <c r="T138" s="10"/>
      <c r="U138" s="10"/>
      <c r="W138" s="11"/>
      <c r="AF138" s="11"/>
      <c r="AG138" s="11"/>
      <c r="AH138" s="11"/>
      <c r="AI138" s="11"/>
    </row>
    <row r="139" spans="1:35">
      <c r="A139" s="6"/>
      <c r="B139" s="7"/>
      <c r="C139" s="7"/>
      <c r="Q139" s="6"/>
      <c r="R139" s="10"/>
      <c r="S139" s="10"/>
      <c r="T139" s="10"/>
      <c r="U139" s="10"/>
      <c r="W139" s="11"/>
      <c r="AF139" s="11"/>
      <c r="AG139" s="11"/>
      <c r="AH139" s="11"/>
      <c r="AI139" s="11"/>
    </row>
    <row r="140" spans="1:35">
      <c r="A140" s="6"/>
      <c r="B140" s="7"/>
      <c r="C140" s="7"/>
      <c r="Q140" s="6"/>
      <c r="R140" s="10"/>
      <c r="S140" s="10"/>
      <c r="T140" s="10"/>
      <c r="U140" s="10"/>
      <c r="W140" s="11"/>
      <c r="AF140" s="11"/>
      <c r="AG140" s="11"/>
      <c r="AH140" s="11"/>
      <c r="AI140" s="11"/>
    </row>
    <row r="141" spans="1:35">
      <c r="A141" s="6"/>
      <c r="B141" s="7"/>
      <c r="C141" s="7"/>
      <c r="Q141" s="6"/>
      <c r="R141" s="10"/>
      <c r="S141" s="10"/>
      <c r="T141" s="10"/>
      <c r="U141" s="10"/>
      <c r="W141" s="11"/>
      <c r="Y141" s="14"/>
      <c r="AF141" s="11"/>
      <c r="AG141" s="11"/>
      <c r="AH141" s="11"/>
      <c r="AI141" s="11"/>
    </row>
    <row r="142" spans="1:35">
      <c r="A142" s="6"/>
      <c r="B142" s="7"/>
      <c r="C142" s="7"/>
      <c r="Q142" s="6"/>
      <c r="R142" s="10"/>
      <c r="S142" s="10"/>
      <c r="T142" s="10"/>
      <c r="U142" s="10"/>
      <c r="W142" s="11"/>
      <c r="X142" s="11"/>
      <c r="Y142" s="14"/>
      <c r="AF142" s="11"/>
      <c r="AG142" s="11"/>
      <c r="AH142" s="11"/>
      <c r="AI142" s="11"/>
    </row>
    <row r="143" spans="1:35">
      <c r="A143" s="6"/>
      <c r="B143" s="7"/>
      <c r="C143" s="7"/>
      <c r="Q143" s="6"/>
      <c r="R143" s="10"/>
      <c r="S143" s="10"/>
      <c r="T143" s="10"/>
      <c r="U143" s="10"/>
      <c r="W143" s="11"/>
      <c r="Y143" s="14"/>
      <c r="AF143" s="11"/>
      <c r="AG143" s="11"/>
      <c r="AH143" s="11"/>
      <c r="AI143" s="11"/>
    </row>
    <row r="144" spans="1:35">
      <c r="A144" s="6"/>
      <c r="B144" s="7"/>
      <c r="C144" s="7"/>
      <c r="Q144" s="6"/>
      <c r="R144" s="10"/>
      <c r="S144" s="10"/>
      <c r="T144" s="10"/>
      <c r="U144" s="10"/>
      <c r="W144" s="11"/>
      <c r="Y144" s="14"/>
      <c r="AF144" s="11"/>
      <c r="AG144" s="11"/>
      <c r="AH144" s="11"/>
      <c r="AI144" s="11"/>
    </row>
    <row r="145" spans="1:35">
      <c r="A145" s="6"/>
      <c r="B145" s="7"/>
      <c r="C145" s="7"/>
      <c r="Q145" s="6"/>
      <c r="R145" s="10"/>
      <c r="S145" s="10"/>
      <c r="T145" s="10"/>
      <c r="U145" s="15"/>
      <c r="W145" s="11"/>
      <c r="X145" s="11"/>
      <c r="Y145" s="14"/>
      <c r="AF145" s="11"/>
      <c r="AG145" s="11"/>
      <c r="AH145" s="11"/>
      <c r="AI145" s="11"/>
    </row>
    <row r="146" spans="1:35">
      <c r="A146" s="6"/>
      <c r="B146" s="7"/>
      <c r="C146" s="7"/>
      <c r="Q146" s="6"/>
      <c r="R146" s="10"/>
      <c r="S146" s="10"/>
      <c r="T146" s="10"/>
      <c r="U146" s="15"/>
      <c r="W146" s="11"/>
      <c r="Y146" s="14"/>
      <c r="AF146" s="11"/>
      <c r="AG146" s="11"/>
      <c r="AH146" s="11"/>
      <c r="AI146" s="11"/>
    </row>
    <row r="147" spans="1:35">
      <c r="A147" s="6"/>
      <c r="B147" s="7"/>
      <c r="C147" s="7"/>
      <c r="Q147" s="6"/>
      <c r="R147" s="10"/>
      <c r="S147" s="10"/>
      <c r="T147" s="10"/>
      <c r="U147" s="15"/>
      <c r="W147" s="11"/>
      <c r="Y147" s="14"/>
      <c r="AF147" s="11"/>
      <c r="AG147" s="11"/>
      <c r="AH147" s="11"/>
      <c r="AI147" s="11"/>
    </row>
    <row r="148" spans="1:35">
      <c r="A148" s="6"/>
      <c r="B148" s="7"/>
      <c r="C148" s="7"/>
      <c r="Q148" s="6"/>
      <c r="R148" s="10"/>
      <c r="S148" s="10"/>
      <c r="T148" s="10"/>
      <c r="U148" s="15"/>
      <c r="W148" s="11"/>
      <c r="Y148" s="14"/>
      <c r="AF148" s="11"/>
      <c r="AG148" s="11"/>
      <c r="AH148" s="11"/>
      <c r="AI148" s="11"/>
    </row>
    <row r="149" spans="1:35">
      <c r="A149" s="6"/>
      <c r="B149" s="7"/>
      <c r="C149" s="7"/>
      <c r="Q149" s="6"/>
      <c r="R149" s="10"/>
      <c r="S149" s="10"/>
      <c r="T149" s="10"/>
      <c r="U149" s="15"/>
      <c r="W149" s="11"/>
      <c r="Y149" s="14"/>
      <c r="AF149" s="11"/>
      <c r="AG149" s="11"/>
      <c r="AH149" s="11"/>
      <c r="AI149" s="11"/>
    </row>
    <row r="150" spans="1:35">
      <c r="A150" s="6"/>
      <c r="B150" s="7"/>
      <c r="C150" s="7"/>
      <c r="Q150" s="6"/>
      <c r="R150" s="10"/>
      <c r="S150" s="10"/>
      <c r="T150" s="10"/>
      <c r="U150" s="15"/>
      <c r="W150" s="11"/>
      <c r="Y150" s="14"/>
      <c r="AF150" s="11"/>
      <c r="AG150" s="11"/>
      <c r="AH150" s="11"/>
      <c r="AI150" s="11"/>
    </row>
    <row r="151" spans="1:35">
      <c r="A151" s="6"/>
      <c r="B151" s="7"/>
      <c r="C151" s="7"/>
      <c r="Q151" s="6"/>
      <c r="R151" s="10"/>
      <c r="S151" s="10"/>
      <c r="T151" s="10"/>
      <c r="U151" s="16"/>
      <c r="W151" s="11"/>
      <c r="Y151" s="14"/>
      <c r="AF151" s="11"/>
      <c r="AG151" s="11"/>
      <c r="AH151" s="11"/>
      <c r="AI151" s="11"/>
    </row>
    <row r="152" spans="1:35">
      <c r="A152" s="6"/>
      <c r="B152" s="7"/>
      <c r="C152" s="7"/>
      <c r="Q152" s="6"/>
      <c r="R152" s="10"/>
      <c r="S152" s="10"/>
      <c r="T152" s="10"/>
      <c r="U152" s="16"/>
      <c r="W152" s="11"/>
      <c r="Y152" s="14"/>
      <c r="AF152" s="11"/>
      <c r="AG152" s="11"/>
      <c r="AH152" s="11"/>
      <c r="AI152" s="11"/>
    </row>
    <row r="153" spans="1:35">
      <c r="A153" s="6"/>
      <c r="B153" s="7"/>
      <c r="C153" s="7"/>
      <c r="Q153" s="6"/>
      <c r="R153" s="10"/>
      <c r="S153" s="10"/>
      <c r="T153" s="10"/>
      <c r="U153" s="15"/>
      <c r="W153" s="11"/>
      <c r="Y153" s="14"/>
      <c r="AF153" s="11"/>
      <c r="AG153" s="11"/>
      <c r="AH153" s="11"/>
      <c r="AI153" s="11"/>
    </row>
    <row r="154" spans="1:35">
      <c r="A154" s="6"/>
      <c r="B154" s="7"/>
      <c r="C154" s="7"/>
      <c r="Q154" s="6"/>
      <c r="R154" s="10"/>
      <c r="S154" s="10"/>
      <c r="T154" s="10"/>
      <c r="U154" s="15"/>
      <c r="W154" s="11"/>
      <c r="Y154" s="14"/>
      <c r="AF154" s="11"/>
      <c r="AG154" s="11"/>
      <c r="AH154" s="11"/>
      <c r="AI154" s="11"/>
    </row>
    <row r="155" spans="1:35">
      <c r="A155" s="6"/>
      <c r="B155" s="7"/>
      <c r="C155" s="7"/>
      <c r="Q155" s="6"/>
      <c r="R155" s="10"/>
      <c r="S155" s="10"/>
      <c r="T155" s="10"/>
      <c r="U155" s="15"/>
      <c r="W155" s="11"/>
      <c r="Y155" s="14"/>
      <c r="AF155" s="11"/>
      <c r="AG155" s="11"/>
      <c r="AH155" s="11"/>
      <c r="AI155" s="11"/>
    </row>
    <row r="156" spans="1:35">
      <c r="A156" s="6"/>
      <c r="B156" s="7"/>
      <c r="C156" s="7"/>
      <c r="Q156" s="6"/>
      <c r="R156" s="10"/>
      <c r="S156" s="10"/>
      <c r="T156" s="10"/>
      <c r="U156" s="15"/>
      <c r="W156" s="11"/>
      <c r="Y156" s="14"/>
      <c r="AF156" s="11"/>
      <c r="AG156" s="11"/>
      <c r="AH156" s="11"/>
      <c r="AI156" s="11"/>
    </row>
    <row r="157" spans="1:35">
      <c r="A157" s="6"/>
      <c r="B157" s="7"/>
      <c r="C157" s="7"/>
      <c r="Q157" s="6"/>
      <c r="R157" s="10"/>
      <c r="S157" s="10"/>
      <c r="T157" s="10"/>
      <c r="U157" s="15"/>
      <c r="W157" s="11"/>
      <c r="Y157" s="14"/>
      <c r="AF157" s="11"/>
      <c r="AG157" s="11"/>
      <c r="AH157" s="11"/>
      <c r="AI157" s="11"/>
    </row>
    <row r="158" spans="1:35">
      <c r="A158" s="6"/>
      <c r="B158" s="7"/>
      <c r="C158" s="7"/>
      <c r="Q158" s="6"/>
      <c r="R158" s="10"/>
      <c r="S158" s="10"/>
      <c r="T158" s="10"/>
      <c r="U158" s="15"/>
      <c r="W158" s="11"/>
      <c r="Y158" s="14"/>
      <c r="AF158" s="11"/>
      <c r="AG158" s="11"/>
      <c r="AH158" s="11"/>
      <c r="AI158" s="11"/>
    </row>
    <row r="159" spans="1:35">
      <c r="A159" s="6"/>
      <c r="B159" s="7"/>
      <c r="C159" s="7"/>
      <c r="Q159" s="6"/>
      <c r="R159" s="10"/>
      <c r="S159" s="10"/>
      <c r="T159" s="10"/>
      <c r="U159" s="15"/>
      <c r="W159" s="11"/>
      <c r="Y159" s="14"/>
      <c r="AF159" s="11"/>
      <c r="AG159" s="11"/>
      <c r="AH159" s="11"/>
      <c r="AI159" s="11"/>
    </row>
    <row r="160" spans="1:35">
      <c r="A160" s="6"/>
      <c r="B160" s="7"/>
      <c r="C160" s="7"/>
      <c r="Q160" s="6"/>
      <c r="R160" s="10"/>
      <c r="S160" s="10"/>
      <c r="T160" s="10"/>
      <c r="U160" s="15"/>
      <c r="W160" s="11"/>
      <c r="Y160" s="14"/>
      <c r="AF160" s="11"/>
      <c r="AG160" s="11"/>
      <c r="AH160" s="11"/>
      <c r="AI160" s="11"/>
    </row>
    <row r="161" spans="1:35">
      <c r="A161" s="6"/>
      <c r="B161" s="7"/>
      <c r="C161" s="7"/>
      <c r="Q161" s="6"/>
      <c r="R161" s="10"/>
      <c r="S161" s="10"/>
      <c r="T161" s="10"/>
      <c r="U161" s="15"/>
      <c r="W161" s="11"/>
      <c r="Y161" s="14"/>
      <c r="AF161" s="11"/>
      <c r="AG161" s="11"/>
      <c r="AH161" s="11"/>
      <c r="AI161" s="11"/>
    </row>
    <row r="162" spans="1:35">
      <c r="A162" s="6"/>
      <c r="B162" s="7"/>
      <c r="C162" s="7"/>
      <c r="Q162" s="6"/>
      <c r="R162" s="10"/>
      <c r="S162" s="10"/>
      <c r="T162" s="10"/>
      <c r="U162" s="15"/>
      <c r="W162" s="11"/>
      <c r="Y162" s="14"/>
      <c r="AF162" s="11"/>
      <c r="AG162" s="11"/>
      <c r="AH162" s="11"/>
      <c r="AI162" s="11"/>
    </row>
    <row r="163" spans="1:35">
      <c r="A163" s="6"/>
      <c r="B163" s="7"/>
      <c r="C163" s="7"/>
      <c r="Q163" s="6"/>
      <c r="R163" s="10"/>
      <c r="S163" s="10"/>
      <c r="T163" s="10"/>
      <c r="U163" s="15"/>
      <c r="W163" s="11"/>
      <c r="Y163" s="14"/>
      <c r="AF163" s="11"/>
      <c r="AG163" s="11"/>
      <c r="AH163" s="11"/>
      <c r="AI163" s="11"/>
    </row>
    <row r="164" spans="1:35">
      <c r="A164" s="6"/>
      <c r="B164" s="7"/>
      <c r="C164" s="7"/>
      <c r="Q164" s="6"/>
      <c r="R164" s="10"/>
      <c r="S164" s="10"/>
      <c r="T164" s="10"/>
      <c r="U164" s="15"/>
      <c r="W164" s="11"/>
      <c r="Y164" s="14"/>
      <c r="AF164" s="11"/>
      <c r="AG164" s="11"/>
      <c r="AH164" s="11"/>
      <c r="AI164" s="11"/>
    </row>
    <row r="165" spans="1:35">
      <c r="A165" s="6"/>
      <c r="B165" s="7"/>
      <c r="C165" s="7"/>
      <c r="Q165" s="6"/>
      <c r="R165" s="10"/>
      <c r="S165" s="10"/>
      <c r="T165" s="10"/>
      <c r="U165" s="15"/>
      <c r="W165" s="11"/>
      <c r="Y165" s="14"/>
      <c r="AF165" s="11"/>
      <c r="AG165" s="11"/>
      <c r="AH165" s="11"/>
      <c r="AI165" s="11"/>
    </row>
    <row r="166" spans="1:35">
      <c r="A166" s="6"/>
      <c r="B166" s="7"/>
      <c r="C166" s="7"/>
      <c r="Q166" s="6"/>
      <c r="R166" s="10"/>
      <c r="S166" s="10"/>
      <c r="T166" s="10"/>
      <c r="U166" s="15"/>
      <c r="W166" s="11"/>
      <c r="Y166" s="14"/>
      <c r="AF166" s="11"/>
      <c r="AG166" s="11"/>
      <c r="AH166" s="11"/>
      <c r="AI166" s="11"/>
    </row>
    <row r="167" spans="1:35">
      <c r="A167" s="6"/>
      <c r="B167" s="7"/>
      <c r="C167" s="7"/>
      <c r="Q167" s="6"/>
      <c r="R167" s="10"/>
      <c r="S167" s="10"/>
      <c r="T167" s="10"/>
      <c r="U167" s="15"/>
      <c r="W167" s="11"/>
      <c r="Y167" s="14"/>
      <c r="AF167" s="11"/>
      <c r="AG167" s="11"/>
      <c r="AH167" s="11"/>
      <c r="AI167" s="11"/>
    </row>
    <row r="168" spans="1:35">
      <c r="A168" s="6"/>
      <c r="B168" s="7"/>
      <c r="C168" s="7"/>
      <c r="Q168" s="6"/>
      <c r="R168" s="10"/>
      <c r="S168" s="10"/>
      <c r="T168" s="10"/>
      <c r="U168" s="15"/>
      <c r="W168" s="11"/>
      <c r="Y168" s="14"/>
      <c r="AF168" s="11"/>
      <c r="AG168" s="11"/>
      <c r="AH168" s="11"/>
      <c r="AI168" s="11"/>
    </row>
    <row r="169" spans="1:35">
      <c r="A169" s="6"/>
      <c r="B169" s="7"/>
      <c r="C169" s="7"/>
      <c r="Q169" s="6"/>
      <c r="R169" s="10"/>
      <c r="S169" s="10"/>
      <c r="T169" s="10"/>
      <c r="U169" s="15"/>
      <c r="W169" s="11"/>
      <c r="Y169" s="14"/>
      <c r="AF169" s="11"/>
      <c r="AG169" s="11"/>
      <c r="AH169" s="11"/>
      <c r="AI169" s="11"/>
    </row>
    <row r="170" spans="1:35">
      <c r="A170" s="6"/>
      <c r="B170" s="7"/>
      <c r="C170" s="7"/>
      <c r="Q170" s="6"/>
      <c r="R170" s="10"/>
      <c r="S170" s="10"/>
      <c r="T170" s="10"/>
      <c r="U170" s="15"/>
      <c r="W170" s="11"/>
      <c r="Y170" s="14"/>
      <c r="AF170" s="11"/>
      <c r="AG170" s="11"/>
      <c r="AH170" s="11"/>
      <c r="AI170" s="11"/>
    </row>
    <row r="171" spans="1:35">
      <c r="A171" s="6"/>
      <c r="B171" s="7"/>
      <c r="C171" s="7"/>
      <c r="Q171" s="6"/>
      <c r="R171" s="10"/>
      <c r="S171" s="10"/>
      <c r="T171" s="10"/>
      <c r="U171" s="15"/>
      <c r="W171" s="11"/>
      <c r="Y171" s="14"/>
      <c r="AF171" s="11"/>
      <c r="AG171" s="11"/>
      <c r="AH171" s="11"/>
      <c r="AI171" s="11"/>
    </row>
    <row r="172" spans="1:35">
      <c r="A172" s="6"/>
      <c r="B172" s="7"/>
      <c r="C172" s="7"/>
      <c r="Q172" s="6"/>
      <c r="R172" s="10"/>
      <c r="S172" s="10"/>
      <c r="T172" s="10"/>
      <c r="U172" s="15"/>
      <c r="W172" s="11"/>
      <c r="Y172" s="14"/>
      <c r="AF172" s="11"/>
      <c r="AG172" s="11"/>
      <c r="AH172" s="11"/>
      <c r="AI172" s="11"/>
    </row>
    <row r="173" spans="1:35">
      <c r="A173" s="6"/>
      <c r="B173" s="7"/>
      <c r="C173" s="7"/>
      <c r="Q173" s="6"/>
      <c r="R173" s="10"/>
      <c r="S173" s="10"/>
      <c r="T173" s="10"/>
      <c r="U173" s="15"/>
      <c r="W173" s="11"/>
      <c r="Y173" s="14"/>
      <c r="AF173" s="11"/>
      <c r="AG173" s="11"/>
      <c r="AH173" s="11"/>
      <c r="AI173" s="11"/>
    </row>
    <row r="174" spans="1:35">
      <c r="A174" s="6"/>
      <c r="B174" s="7"/>
      <c r="C174" s="7"/>
      <c r="Q174" s="6"/>
      <c r="R174" s="10"/>
      <c r="S174" s="10"/>
      <c r="T174" s="10"/>
      <c r="U174" s="15"/>
      <c r="W174" s="11"/>
      <c r="Y174" s="14"/>
      <c r="AF174" s="11"/>
      <c r="AG174" s="11"/>
      <c r="AH174" s="11"/>
      <c r="AI174" s="11"/>
    </row>
    <row r="175" spans="1:35">
      <c r="A175" s="6"/>
      <c r="B175" s="7"/>
      <c r="C175" s="7"/>
      <c r="Q175" s="6"/>
      <c r="R175" s="10"/>
      <c r="S175" s="10"/>
      <c r="T175" s="10"/>
      <c r="U175" s="15"/>
      <c r="W175" s="11"/>
      <c r="Y175" s="14"/>
      <c r="AF175" s="11"/>
      <c r="AG175" s="11"/>
      <c r="AH175" s="11"/>
      <c r="AI175" s="11"/>
    </row>
    <row r="176" spans="1:35">
      <c r="A176" s="6"/>
      <c r="B176" s="7"/>
      <c r="C176" s="7"/>
      <c r="Q176" s="6"/>
      <c r="R176" s="10"/>
      <c r="S176" s="10"/>
      <c r="T176" s="10"/>
      <c r="U176" s="15"/>
      <c r="W176" s="11"/>
      <c r="Y176" s="14"/>
      <c r="AF176" s="11"/>
      <c r="AG176" s="11"/>
      <c r="AH176" s="11"/>
      <c r="AI176" s="11"/>
    </row>
    <row r="177" spans="1:35">
      <c r="A177" s="6"/>
      <c r="B177" s="7"/>
      <c r="C177" s="7"/>
      <c r="Q177" s="6"/>
      <c r="R177" s="10"/>
      <c r="S177" s="10"/>
      <c r="T177" s="10"/>
      <c r="U177" s="15"/>
      <c r="W177" s="11"/>
      <c r="Y177" s="14"/>
      <c r="AF177" s="11"/>
      <c r="AG177" s="11"/>
      <c r="AH177" s="11"/>
      <c r="AI177" s="11"/>
    </row>
    <row r="178" spans="1:35">
      <c r="A178" s="6"/>
      <c r="B178" s="7"/>
      <c r="C178" s="7"/>
      <c r="Q178" s="6"/>
      <c r="R178" s="10"/>
      <c r="S178" s="10"/>
      <c r="T178" s="10"/>
      <c r="U178" s="15"/>
      <c r="W178" s="11"/>
      <c r="Y178" s="14"/>
      <c r="AF178" s="11"/>
      <c r="AG178" s="11"/>
      <c r="AH178" s="11"/>
      <c r="AI178" s="11"/>
    </row>
    <row r="179" spans="1:35">
      <c r="A179" s="6"/>
      <c r="B179" s="7"/>
      <c r="C179" s="7"/>
      <c r="Q179" s="6"/>
      <c r="R179" s="10"/>
      <c r="S179" s="10"/>
      <c r="T179" s="10"/>
      <c r="U179" s="15"/>
      <c r="W179" s="11"/>
      <c r="Y179" s="14"/>
      <c r="AF179" s="11"/>
      <c r="AG179" s="11"/>
      <c r="AH179" s="11"/>
      <c r="AI179" s="11"/>
    </row>
    <row r="180" spans="1:35">
      <c r="A180" s="6"/>
      <c r="B180" s="7"/>
      <c r="C180" s="7"/>
      <c r="Q180" s="6"/>
      <c r="R180" s="10"/>
      <c r="S180" s="10"/>
      <c r="T180" s="10"/>
      <c r="U180" s="15"/>
      <c r="W180" s="11"/>
      <c r="Y180" s="14"/>
      <c r="AF180" s="11"/>
      <c r="AG180" s="11"/>
      <c r="AH180" s="11"/>
      <c r="AI180" s="11"/>
    </row>
    <row r="181" spans="1:35">
      <c r="A181" s="6"/>
      <c r="B181" s="7"/>
      <c r="C181" s="7"/>
      <c r="Q181" s="6"/>
      <c r="R181" s="10"/>
      <c r="S181" s="10"/>
      <c r="T181" s="10"/>
      <c r="U181" s="15"/>
      <c r="W181" s="11"/>
      <c r="Y181" s="14"/>
      <c r="AF181" s="11"/>
      <c r="AG181" s="11"/>
      <c r="AH181" s="11"/>
      <c r="AI181" s="11"/>
    </row>
    <row r="182" spans="1:35">
      <c r="A182" s="6"/>
      <c r="B182" s="7"/>
      <c r="C182" s="7"/>
      <c r="Q182" s="6"/>
      <c r="R182" s="10"/>
      <c r="S182" s="10"/>
      <c r="T182" s="10"/>
      <c r="U182" s="15"/>
      <c r="W182" s="11"/>
      <c r="Y182" s="14"/>
      <c r="AF182" s="11"/>
      <c r="AG182" s="11"/>
      <c r="AH182" s="11"/>
      <c r="AI182" s="11"/>
    </row>
    <row r="183" spans="1:35">
      <c r="A183" s="6"/>
      <c r="B183" s="7"/>
      <c r="C183" s="7"/>
      <c r="Q183" s="6"/>
      <c r="R183" s="10"/>
      <c r="S183" s="10"/>
      <c r="T183" s="10"/>
      <c r="U183" s="15"/>
      <c r="W183" s="11"/>
      <c r="Y183" s="14"/>
      <c r="AF183" s="11"/>
      <c r="AG183" s="11"/>
      <c r="AH183" s="11"/>
      <c r="AI183" s="11"/>
    </row>
    <row r="184" spans="1:35">
      <c r="A184" s="6"/>
      <c r="B184" s="7"/>
      <c r="C184" s="7"/>
      <c r="Q184" s="6"/>
      <c r="R184" s="10"/>
      <c r="S184" s="10"/>
      <c r="T184" s="10"/>
      <c r="U184" s="15"/>
      <c r="W184" s="11"/>
      <c r="Y184" s="14"/>
      <c r="AF184" s="11"/>
      <c r="AG184" s="11"/>
      <c r="AH184" s="11"/>
      <c r="AI184" s="11"/>
    </row>
    <row r="185" spans="1:35">
      <c r="A185" s="6"/>
      <c r="B185" s="7"/>
      <c r="C185" s="7"/>
      <c r="G185" s="17"/>
      <c r="Q185" s="6"/>
      <c r="R185" s="10"/>
      <c r="S185" s="10"/>
      <c r="T185" s="10"/>
      <c r="U185" s="15"/>
      <c r="W185" s="11"/>
      <c r="Y185" s="14"/>
      <c r="AF185" s="11"/>
      <c r="AG185" s="11"/>
      <c r="AH185" s="11"/>
      <c r="AI185" s="11"/>
    </row>
    <row r="186" spans="1:35">
      <c r="A186" s="6"/>
      <c r="B186" s="7"/>
      <c r="C186" s="7"/>
      <c r="G186" s="18"/>
      <c r="Q186" s="6"/>
      <c r="R186" s="10"/>
      <c r="S186" s="10"/>
      <c r="T186" s="10"/>
      <c r="U186" s="15"/>
      <c r="W186" s="11"/>
      <c r="Y186" s="14"/>
      <c r="AF186" s="11"/>
      <c r="AG186" s="11"/>
      <c r="AH186" s="11"/>
      <c r="AI186" s="11"/>
    </row>
    <row r="187" spans="1:35">
      <c r="A187" s="6"/>
      <c r="B187" s="7"/>
      <c r="C187" s="7"/>
      <c r="G187" s="18"/>
      <c r="Q187" s="6"/>
      <c r="R187" s="10"/>
      <c r="S187" s="10"/>
      <c r="T187" s="10"/>
      <c r="U187" s="15"/>
      <c r="W187" s="11"/>
      <c r="Y187" s="14"/>
      <c r="AF187" s="11"/>
      <c r="AG187" s="11"/>
      <c r="AH187" s="11"/>
      <c r="AI187" s="11"/>
    </row>
    <row r="188" spans="1:35">
      <c r="A188" s="6"/>
      <c r="B188" s="7"/>
      <c r="C188" s="7"/>
      <c r="G188" s="18"/>
      <c r="Q188" s="6"/>
      <c r="R188" s="10"/>
      <c r="S188" s="10"/>
      <c r="T188" s="10"/>
      <c r="U188" s="15"/>
      <c r="W188" s="11"/>
      <c r="Y188" s="14"/>
      <c r="AF188" s="11"/>
      <c r="AG188" s="11"/>
      <c r="AH188" s="11"/>
      <c r="AI188" s="11"/>
    </row>
    <row r="189" spans="1:35">
      <c r="A189" s="6"/>
      <c r="B189" s="7"/>
      <c r="C189" s="7"/>
      <c r="G189" s="18"/>
      <c r="Q189" s="6"/>
      <c r="R189" s="10"/>
      <c r="S189" s="10"/>
      <c r="T189" s="10"/>
      <c r="U189" s="15"/>
      <c r="W189" s="11"/>
      <c r="Y189" s="14"/>
      <c r="AF189" s="11"/>
      <c r="AG189" s="11"/>
      <c r="AH189" s="11"/>
      <c r="AI189" s="11"/>
    </row>
    <row r="190" spans="1:35">
      <c r="A190" s="6"/>
      <c r="B190" s="7"/>
      <c r="C190" s="7"/>
      <c r="G190" s="18"/>
      <c r="Q190" s="6"/>
      <c r="R190" s="10"/>
      <c r="S190" s="10"/>
      <c r="T190" s="10"/>
      <c r="U190" s="15"/>
      <c r="W190" s="11"/>
      <c r="Y190" s="14"/>
      <c r="AF190" s="11"/>
      <c r="AG190" s="11"/>
      <c r="AH190" s="11"/>
      <c r="AI190" s="11"/>
    </row>
    <row r="191" spans="1:35">
      <c r="A191" s="6"/>
      <c r="B191" s="7"/>
      <c r="C191" s="7"/>
      <c r="G191" s="18"/>
      <c r="Q191" s="6"/>
      <c r="R191" s="10"/>
      <c r="S191" s="10"/>
      <c r="T191" s="10"/>
      <c r="U191" s="15"/>
      <c r="W191" s="11"/>
      <c r="Y191" s="14"/>
      <c r="AF191" s="11"/>
      <c r="AG191" s="11"/>
      <c r="AH191" s="11"/>
      <c r="AI191" s="11"/>
    </row>
    <row r="192" spans="1:35">
      <c r="A192" s="6"/>
      <c r="B192" s="7"/>
      <c r="C192" s="7"/>
      <c r="G192" s="18"/>
      <c r="Q192" s="6"/>
      <c r="R192" s="10"/>
      <c r="S192" s="10"/>
      <c r="T192" s="10"/>
      <c r="U192" s="15"/>
      <c r="W192" s="11"/>
      <c r="Y192" s="14"/>
      <c r="AF192" s="11"/>
      <c r="AG192" s="11"/>
      <c r="AH192" s="11"/>
      <c r="AI192" s="11"/>
    </row>
    <row r="193" spans="1:35">
      <c r="A193" s="6"/>
      <c r="B193" s="7"/>
      <c r="C193" s="7"/>
      <c r="G193" s="18"/>
      <c r="Q193" s="6"/>
      <c r="R193" s="10"/>
      <c r="S193" s="10"/>
      <c r="T193" s="10"/>
      <c r="U193" s="15"/>
      <c r="W193" s="11"/>
      <c r="Y193" s="14"/>
      <c r="AF193" s="11"/>
      <c r="AG193" s="11"/>
      <c r="AH193" s="11"/>
      <c r="AI193" s="11"/>
    </row>
    <row r="194" spans="1:35">
      <c r="A194" s="6"/>
      <c r="B194" s="7"/>
      <c r="C194" s="7"/>
      <c r="G194" s="18"/>
      <c r="Q194" s="6"/>
      <c r="R194" s="10"/>
      <c r="S194" s="10"/>
      <c r="T194" s="10"/>
      <c r="U194" s="15"/>
      <c r="W194" s="11"/>
      <c r="Y194" s="14"/>
      <c r="AF194" s="11"/>
      <c r="AG194" s="11"/>
      <c r="AH194" s="11"/>
      <c r="AI194" s="11"/>
    </row>
    <row r="195" spans="1:35">
      <c r="A195" s="6"/>
      <c r="B195" s="7"/>
      <c r="C195" s="7"/>
      <c r="G195" s="18"/>
      <c r="Q195" s="6"/>
      <c r="R195" s="10"/>
      <c r="S195" s="10"/>
      <c r="T195" s="10"/>
      <c r="U195" s="15"/>
      <c r="W195" s="11"/>
      <c r="Y195" s="14"/>
      <c r="AF195" s="11"/>
      <c r="AG195" s="11"/>
      <c r="AH195" s="11"/>
      <c r="AI195" s="11"/>
    </row>
    <row r="196" spans="1:35">
      <c r="A196" s="6"/>
      <c r="B196" s="7"/>
      <c r="C196" s="7"/>
      <c r="G196" s="18"/>
      <c r="Q196" s="6"/>
      <c r="R196" s="10"/>
      <c r="S196" s="10"/>
      <c r="T196" s="10"/>
      <c r="U196" s="15"/>
      <c r="W196" s="11"/>
      <c r="Y196" s="14"/>
      <c r="AF196" s="11"/>
      <c r="AG196" s="11"/>
      <c r="AH196" s="11"/>
      <c r="AI196" s="11"/>
    </row>
    <row r="197" spans="1:35">
      <c r="A197" s="6"/>
      <c r="B197" s="7"/>
      <c r="C197" s="7"/>
      <c r="G197" s="18"/>
      <c r="Q197" s="6"/>
      <c r="R197" s="10"/>
      <c r="S197" s="10"/>
      <c r="T197" s="10"/>
      <c r="U197" s="15"/>
      <c r="W197" s="11"/>
      <c r="Y197" s="14"/>
      <c r="AF197" s="11"/>
      <c r="AG197" s="11"/>
      <c r="AH197" s="11"/>
      <c r="AI197" s="11"/>
    </row>
    <row r="198" spans="1:35">
      <c r="A198" s="6"/>
      <c r="B198" s="7"/>
      <c r="C198" s="7"/>
      <c r="G198" s="18"/>
      <c r="Q198" s="6"/>
      <c r="R198" s="10"/>
      <c r="S198" s="10"/>
      <c r="T198" s="10"/>
      <c r="U198" s="15"/>
      <c r="W198" s="11"/>
      <c r="Y198" s="14"/>
      <c r="AF198" s="11"/>
      <c r="AG198" s="11"/>
      <c r="AH198" s="11"/>
      <c r="AI198" s="11"/>
    </row>
    <row r="199" spans="1:35">
      <c r="A199" s="6"/>
      <c r="B199" s="7"/>
      <c r="C199" s="7"/>
      <c r="G199" s="18"/>
      <c r="Q199" s="6"/>
      <c r="R199" s="10"/>
      <c r="S199" s="10"/>
      <c r="T199" s="10"/>
      <c r="U199" s="15"/>
      <c r="W199" s="11"/>
      <c r="Y199" s="14"/>
      <c r="AF199" s="11"/>
      <c r="AG199" s="11"/>
      <c r="AH199" s="11"/>
      <c r="AI199" s="11"/>
    </row>
    <row r="200" spans="1:35">
      <c r="A200" s="6"/>
      <c r="B200" s="7"/>
      <c r="C200" s="7"/>
      <c r="G200" s="18"/>
      <c r="Q200" s="6"/>
      <c r="R200" s="10"/>
      <c r="S200" s="10"/>
      <c r="T200" s="10"/>
      <c r="U200" s="15"/>
      <c r="W200" s="11"/>
      <c r="Y200" s="14"/>
      <c r="AF200" s="11"/>
      <c r="AG200" s="11"/>
      <c r="AH200" s="11"/>
      <c r="AI200" s="11"/>
    </row>
    <row r="201" spans="1:35">
      <c r="A201" s="6"/>
      <c r="B201" s="7"/>
      <c r="C201" s="7"/>
      <c r="G201" s="18"/>
      <c r="Q201" s="6"/>
      <c r="R201" s="10"/>
      <c r="S201" s="10"/>
      <c r="T201" s="10"/>
      <c r="U201" s="15"/>
      <c r="W201" s="11"/>
      <c r="Y201" s="14"/>
      <c r="AF201" s="11"/>
      <c r="AG201" s="11"/>
      <c r="AH201" s="11"/>
      <c r="AI201" s="11"/>
    </row>
    <row r="202" spans="1:35">
      <c r="A202" s="6"/>
      <c r="B202" s="7"/>
      <c r="C202" s="7"/>
      <c r="G202" s="18"/>
      <c r="Q202" s="6"/>
      <c r="R202" s="10"/>
      <c r="S202" s="10"/>
      <c r="T202" s="10"/>
      <c r="U202" s="15"/>
      <c r="W202" s="11"/>
      <c r="Y202" s="14"/>
      <c r="AF202" s="11"/>
      <c r="AG202" s="11"/>
      <c r="AH202" s="11"/>
      <c r="AI202" s="11"/>
    </row>
    <row r="203" spans="1:35">
      <c r="A203" s="6"/>
      <c r="B203" s="7"/>
      <c r="C203" s="7"/>
      <c r="G203" s="18"/>
      <c r="Q203" s="6"/>
      <c r="R203" s="10"/>
      <c r="S203" s="10"/>
      <c r="T203" s="10"/>
      <c r="U203" s="15"/>
      <c r="W203" s="11"/>
      <c r="Y203" s="14"/>
      <c r="AF203" s="11"/>
      <c r="AG203" s="11"/>
      <c r="AH203" s="11"/>
      <c r="AI203" s="11"/>
    </row>
    <row r="204" spans="1:35">
      <c r="A204" s="6"/>
      <c r="B204" s="7"/>
      <c r="C204" s="7"/>
      <c r="G204" s="18"/>
      <c r="Q204" s="6"/>
      <c r="R204" s="10"/>
      <c r="S204" s="10"/>
      <c r="T204" s="10"/>
      <c r="U204" s="16"/>
      <c r="W204" s="11"/>
      <c r="Y204" s="14"/>
      <c r="AF204" s="11"/>
      <c r="AG204" s="11"/>
      <c r="AH204" s="11"/>
      <c r="AI204" s="11"/>
    </row>
    <row r="205" spans="1:35">
      <c r="A205" s="6"/>
      <c r="B205" s="7"/>
      <c r="C205" s="7"/>
      <c r="G205" s="18"/>
      <c r="Q205" s="6"/>
      <c r="R205" s="10"/>
      <c r="S205" s="10"/>
      <c r="T205" s="10"/>
      <c r="U205" s="16"/>
      <c r="W205" s="11"/>
      <c r="Y205" s="14"/>
      <c r="AF205" s="11"/>
      <c r="AG205" s="11"/>
      <c r="AH205" s="11"/>
      <c r="AI205" s="11"/>
    </row>
    <row r="206" spans="1:35">
      <c r="A206" s="6"/>
      <c r="B206" s="7"/>
      <c r="C206" s="7"/>
      <c r="G206" s="18"/>
      <c r="Q206" s="6"/>
      <c r="R206" s="10"/>
      <c r="S206" s="10"/>
      <c r="T206" s="10"/>
      <c r="U206" s="16"/>
      <c r="W206" s="11"/>
      <c r="Y206" s="14"/>
      <c r="AF206" s="11"/>
      <c r="AG206" s="11"/>
      <c r="AH206" s="11"/>
      <c r="AI206" s="11"/>
    </row>
    <row r="207" spans="1:35">
      <c r="A207" s="6"/>
      <c r="B207" s="7"/>
      <c r="C207" s="7"/>
      <c r="G207" s="18"/>
      <c r="Q207" s="6"/>
      <c r="R207" s="10"/>
      <c r="S207" s="10"/>
      <c r="T207" s="10"/>
      <c r="U207" s="16"/>
      <c r="W207" s="11"/>
      <c r="Y207" s="14"/>
      <c r="AF207" s="11"/>
      <c r="AG207" s="11"/>
      <c r="AH207" s="11"/>
      <c r="AI207" s="11"/>
    </row>
    <row r="208" spans="1:35">
      <c r="A208" s="6"/>
      <c r="B208" s="7"/>
      <c r="C208" s="7"/>
      <c r="G208" s="18"/>
      <c r="Q208" s="6"/>
      <c r="R208" s="10"/>
      <c r="S208" s="10"/>
      <c r="T208" s="10"/>
      <c r="U208" s="16"/>
      <c r="W208" s="11"/>
      <c r="Y208" s="14"/>
      <c r="AF208" s="11"/>
      <c r="AG208" s="11"/>
      <c r="AH208" s="11"/>
      <c r="AI208" s="11"/>
    </row>
    <row r="209" spans="1:35">
      <c r="A209" s="6"/>
      <c r="B209" s="7"/>
      <c r="C209" s="7"/>
      <c r="G209" s="18"/>
      <c r="Q209" s="6"/>
      <c r="R209" s="10"/>
      <c r="S209" s="10"/>
      <c r="T209" s="10"/>
      <c r="U209" s="16"/>
      <c r="W209" s="11"/>
      <c r="Y209" s="14"/>
      <c r="AF209" s="11"/>
      <c r="AG209" s="11"/>
      <c r="AH209" s="11"/>
      <c r="AI209" s="11"/>
    </row>
    <row r="210" spans="1:35">
      <c r="A210" s="6"/>
      <c r="B210" s="7"/>
      <c r="C210" s="7"/>
      <c r="G210" s="18"/>
      <c r="Q210" s="6"/>
      <c r="R210" s="10"/>
      <c r="S210" s="10"/>
      <c r="T210" s="10"/>
      <c r="U210" s="16"/>
      <c r="W210" s="11"/>
      <c r="Y210" s="14"/>
      <c r="AF210" s="11"/>
      <c r="AG210" s="11"/>
      <c r="AH210" s="11"/>
      <c r="AI210" s="11"/>
    </row>
    <row r="211" spans="1:35">
      <c r="A211" s="6"/>
      <c r="B211" s="7"/>
      <c r="C211" s="7"/>
      <c r="G211" s="18"/>
      <c r="Q211" s="6"/>
      <c r="R211" s="10"/>
      <c r="S211" s="10"/>
      <c r="T211" s="10"/>
      <c r="U211" s="16"/>
      <c r="W211" s="11"/>
      <c r="Y211" s="14"/>
      <c r="AF211" s="11"/>
      <c r="AG211" s="11"/>
      <c r="AH211" s="11"/>
      <c r="AI211" s="11"/>
    </row>
    <row r="212" spans="1:35">
      <c r="A212" s="6"/>
      <c r="B212" s="7"/>
      <c r="C212" s="7"/>
      <c r="G212" s="18"/>
      <c r="Q212" s="6"/>
      <c r="R212" s="10"/>
      <c r="S212" s="10"/>
      <c r="T212" s="10"/>
      <c r="U212" s="16"/>
      <c r="W212" s="11"/>
      <c r="Y212" s="14"/>
      <c r="AF212" s="11"/>
      <c r="AG212" s="11"/>
      <c r="AH212" s="11"/>
      <c r="AI212" s="11"/>
    </row>
    <row r="213" spans="1:35">
      <c r="A213" s="6"/>
      <c r="B213" s="7"/>
      <c r="C213" s="7"/>
      <c r="G213" s="18"/>
      <c r="Q213" s="6"/>
      <c r="R213" s="10"/>
      <c r="S213" s="10"/>
      <c r="T213" s="10"/>
      <c r="U213" s="16"/>
      <c r="W213" s="11"/>
      <c r="Y213" s="14"/>
      <c r="AF213" s="11"/>
      <c r="AG213" s="11"/>
      <c r="AH213" s="11"/>
      <c r="AI213" s="11"/>
    </row>
    <row r="214" spans="1:35">
      <c r="A214" s="6"/>
      <c r="B214" s="7"/>
      <c r="C214" s="7"/>
      <c r="G214" s="18"/>
      <c r="Q214" s="6"/>
      <c r="R214" s="10"/>
      <c r="S214" s="10"/>
      <c r="T214" s="10"/>
      <c r="U214" s="16"/>
      <c r="W214" s="11"/>
      <c r="Y214" s="14"/>
      <c r="AF214" s="11"/>
      <c r="AG214" s="11"/>
      <c r="AH214" s="11"/>
      <c r="AI214" s="11"/>
    </row>
    <row r="215" spans="1:35">
      <c r="A215" s="6"/>
      <c r="B215" s="7"/>
      <c r="C215" s="7"/>
      <c r="G215" s="18"/>
      <c r="Q215" s="6"/>
      <c r="R215" s="10"/>
      <c r="S215" s="10"/>
      <c r="T215" s="10"/>
      <c r="U215" s="16"/>
      <c r="W215" s="11"/>
      <c r="Y215" s="14"/>
      <c r="AF215" s="11"/>
      <c r="AG215" s="11"/>
      <c r="AH215" s="11"/>
      <c r="AI215" s="11"/>
    </row>
    <row r="216" spans="1:35">
      <c r="A216" s="6"/>
      <c r="B216" s="7"/>
      <c r="C216" s="7"/>
      <c r="G216" s="18"/>
      <c r="Q216" s="6"/>
      <c r="R216" s="10"/>
      <c r="S216" s="10"/>
      <c r="T216" s="10"/>
      <c r="U216" s="16"/>
      <c r="W216" s="11"/>
      <c r="Y216" s="14"/>
      <c r="AF216" s="11"/>
      <c r="AG216" s="11"/>
      <c r="AH216" s="11"/>
      <c r="AI216" s="11"/>
    </row>
    <row r="217" spans="1:35">
      <c r="A217" s="6"/>
      <c r="B217" s="7"/>
      <c r="C217" s="7"/>
      <c r="G217" s="18"/>
      <c r="Q217" s="6"/>
      <c r="R217" s="10"/>
      <c r="S217" s="10"/>
      <c r="T217" s="10"/>
      <c r="U217" s="16"/>
      <c r="W217" s="11"/>
      <c r="Y217" s="14"/>
      <c r="AF217" s="11"/>
      <c r="AG217" s="11"/>
      <c r="AH217" s="11"/>
      <c r="AI217" s="11"/>
    </row>
    <row r="218" spans="1:35">
      <c r="A218" s="6"/>
      <c r="B218" s="7"/>
      <c r="C218" s="7"/>
      <c r="G218" s="18"/>
      <c r="Q218" s="6"/>
      <c r="R218" s="10"/>
      <c r="S218" s="10"/>
      <c r="T218" s="10"/>
      <c r="U218" s="16"/>
      <c r="W218" s="11"/>
      <c r="Y218" s="14"/>
      <c r="AF218" s="11"/>
      <c r="AG218" s="11"/>
      <c r="AH218" s="11"/>
      <c r="AI218" s="11"/>
    </row>
    <row r="219" spans="1:35">
      <c r="A219" s="6"/>
      <c r="B219" s="7"/>
      <c r="C219" s="7"/>
      <c r="G219" s="18"/>
      <c r="Q219" s="6"/>
      <c r="R219" s="10"/>
      <c r="S219" s="10"/>
      <c r="T219" s="10"/>
      <c r="U219" s="16"/>
      <c r="W219" s="11"/>
      <c r="Y219" s="14"/>
      <c r="AF219" s="11"/>
      <c r="AG219" s="11"/>
      <c r="AH219" s="11"/>
      <c r="AI219" s="11"/>
    </row>
    <row r="220" spans="1:35">
      <c r="A220" s="6"/>
      <c r="B220" s="7"/>
      <c r="C220" s="7"/>
      <c r="G220" s="18"/>
      <c r="Q220" s="6"/>
      <c r="R220" s="10"/>
      <c r="S220" s="10"/>
      <c r="T220" s="10"/>
      <c r="U220" s="16"/>
      <c r="W220" s="11"/>
      <c r="Y220" s="14"/>
      <c r="AF220" s="11"/>
      <c r="AG220" s="11"/>
      <c r="AH220" s="11"/>
      <c r="AI220" s="11"/>
    </row>
    <row r="221" spans="1:35">
      <c r="A221" s="6"/>
      <c r="B221" s="7"/>
      <c r="C221" s="7"/>
      <c r="G221" s="18"/>
      <c r="Q221" s="6"/>
      <c r="R221" s="10"/>
      <c r="S221" s="10"/>
      <c r="T221" s="10"/>
      <c r="U221" s="16"/>
      <c r="W221" s="11"/>
      <c r="Y221" s="14"/>
      <c r="AF221" s="11"/>
      <c r="AG221" s="11"/>
      <c r="AH221" s="11"/>
      <c r="AI221" s="11"/>
    </row>
    <row r="222" spans="1:35">
      <c r="A222" s="6"/>
      <c r="B222" s="7"/>
      <c r="C222" s="7"/>
      <c r="G222" s="18"/>
      <c r="Q222" s="6"/>
      <c r="R222" s="10"/>
      <c r="S222" s="10"/>
      <c r="T222" s="10"/>
      <c r="U222" s="16"/>
      <c r="W222" s="11"/>
      <c r="Y222" s="14"/>
      <c r="AF222" s="11"/>
      <c r="AG222" s="11"/>
      <c r="AH222" s="11"/>
      <c r="AI222" s="11"/>
    </row>
    <row r="223" spans="1:35">
      <c r="A223" s="6"/>
      <c r="B223" s="7"/>
      <c r="C223" s="7"/>
      <c r="G223" s="18"/>
      <c r="Q223" s="6"/>
      <c r="R223" s="10"/>
      <c r="S223" s="10"/>
      <c r="T223" s="10"/>
      <c r="U223" s="16"/>
      <c r="W223" s="11"/>
      <c r="Y223" s="14"/>
      <c r="AF223" s="11"/>
      <c r="AG223" s="11"/>
      <c r="AH223" s="11"/>
      <c r="AI223" s="11"/>
    </row>
    <row r="224" spans="1:35">
      <c r="A224" s="6"/>
      <c r="B224" s="7"/>
      <c r="C224" s="7"/>
      <c r="G224" s="18"/>
      <c r="Q224" s="6"/>
      <c r="R224" s="10"/>
      <c r="S224" s="10"/>
      <c r="T224" s="10"/>
      <c r="U224" s="16"/>
      <c r="W224" s="11"/>
      <c r="Y224" s="14"/>
      <c r="AF224" s="11"/>
      <c r="AG224" s="11"/>
      <c r="AH224" s="11"/>
      <c r="AI224" s="11"/>
    </row>
    <row r="225" spans="1:35">
      <c r="A225" s="6"/>
      <c r="B225" s="7"/>
      <c r="C225" s="7"/>
      <c r="G225" s="18"/>
      <c r="Q225" s="6"/>
      <c r="R225" s="10"/>
      <c r="S225" s="10"/>
      <c r="T225" s="10"/>
      <c r="U225" s="16"/>
      <c r="W225" s="11"/>
      <c r="Y225" s="14"/>
      <c r="AF225" s="11"/>
      <c r="AG225" s="11"/>
      <c r="AH225" s="11"/>
      <c r="AI225" s="11"/>
    </row>
    <row r="226" spans="1:35">
      <c r="A226" s="6"/>
      <c r="B226" s="7"/>
      <c r="C226" s="7"/>
      <c r="G226" s="18"/>
      <c r="Q226" s="6"/>
      <c r="R226" s="10"/>
      <c r="S226" s="10"/>
      <c r="T226" s="10"/>
      <c r="U226" s="16"/>
      <c r="W226" s="11"/>
      <c r="Y226" s="14"/>
      <c r="AF226" s="11"/>
      <c r="AG226" s="11"/>
      <c r="AH226" s="11"/>
      <c r="AI226" s="11"/>
    </row>
    <row r="227" spans="1:35">
      <c r="A227" s="6"/>
      <c r="B227" s="7"/>
      <c r="C227" s="7"/>
      <c r="G227" s="18"/>
      <c r="Q227" s="6"/>
      <c r="R227" s="10"/>
      <c r="S227" s="10"/>
      <c r="T227" s="10"/>
      <c r="U227" s="16"/>
      <c r="W227" s="11"/>
      <c r="Y227" s="14"/>
      <c r="AF227" s="11"/>
      <c r="AG227" s="11"/>
      <c r="AH227" s="11"/>
      <c r="AI227" s="11"/>
    </row>
    <row r="228" spans="1:35">
      <c r="A228" s="6"/>
      <c r="B228" s="7"/>
      <c r="C228" s="7"/>
      <c r="G228" s="18"/>
      <c r="Q228" s="6"/>
      <c r="R228" s="10"/>
      <c r="S228" s="10"/>
      <c r="T228" s="10"/>
      <c r="U228" s="16"/>
      <c r="W228" s="11"/>
      <c r="Y228" s="14"/>
      <c r="AF228" s="11"/>
      <c r="AG228" s="11"/>
      <c r="AH228" s="11"/>
      <c r="AI228" s="11"/>
    </row>
    <row r="229" spans="1:35">
      <c r="A229" s="6"/>
      <c r="B229" s="7"/>
      <c r="C229" s="7"/>
      <c r="G229" s="18"/>
      <c r="Q229" s="6"/>
      <c r="R229" s="10"/>
      <c r="S229" s="10"/>
      <c r="T229" s="10"/>
      <c r="U229" s="16"/>
      <c r="W229" s="11"/>
      <c r="Y229" s="14"/>
      <c r="AF229" s="11"/>
      <c r="AG229" s="11"/>
      <c r="AH229" s="11"/>
      <c r="AI229" s="11"/>
    </row>
    <row r="230" spans="1:35">
      <c r="A230" s="6"/>
      <c r="B230" s="7"/>
      <c r="C230" s="7"/>
      <c r="G230" s="18"/>
      <c r="Q230" s="6"/>
      <c r="R230" s="10"/>
      <c r="S230" s="10"/>
      <c r="T230" s="10"/>
      <c r="U230" s="16"/>
      <c r="W230" s="11"/>
      <c r="Y230" s="14"/>
      <c r="AF230" s="11"/>
      <c r="AG230" s="11"/>
      <c r="AH230" s="11"/>
      <c r="AI230" s="11"/>
    </row>
    <row r="231" spans="1:35">
      <c r="A231" s="6"/>
      <c r="B231" s="7"/>
      <c r="C231" s="7"/>
      <c r="G231" s="18"/>
      <c r="Q231" s="6"/>
      <c r="R231" s="10"/>
      <c r="S231" s="10"/>
      <c r="T231" s="10"/>
      <c r="U231" s="16"/>
      <c r="W231" s="11"/>
      <c r="Y231" s="14"/>
      <c r="AF231" s="11"/>
      <c r="AG231" s="11"/>
      <c r="AH231" s="11"/>
      <c r="AI231" s="11"/>
    </row>
    <row r="232" spans="1:35">
      <c r="A232" s="6"/>
      <c r="B232" s="7"/>
      <c r="C232" s="7"/>
      <c r="G232" s="18"/>
      <c r="Q232" s="6"/>
      <c r="R232" s="10"/>
      <c r="S232" s="10"/>
      <c r="T232" s="10"/>
      <c r="U232" s="16"/>
      <c r="W232" s="11"/>
      <c r="Y232" s="14"/>
      <c r="AF232" s="11"/>
      <c r="AG232" s="11"/>
      <c r="AH232" s="11"/>
      <c r="AI232" s="11"/>
    </row>
    <row r="233" spans="1:35">
      <c r="A233" s="6"/>
      <c r="B233" s="7"/>
      <c r="C233" s="7"/>
      <c r="G233" s="18"/>
      <c r="Q233" s="6"/>
      <c r="R233" s="10"/>
      <c r="S233" s="10"/>
      <c r="T233" s="10"/>
      <c r="U233" s="16"/>
      <c r="W233" s="11"/>
      <c r="Y233" s="14"/>
      <c r="AF233" s="11"/>
      <c r="AG233" s="11"/>
      <c r="AH233" s="11"/>
      <c r="AI233" s="11"/>
    </row>
    <row r="234" spans="1:35">
      <c r="A234" s="6"/>
      <c r="B234" s="7"/>
      <c r="C234" s="7"/>
      <c r="G234" s="18"/>
      <c r="Q234" s="6"/>
      <c r="R234" s="10"/>
      <c r="S234" s="10"/>
      <c r="T234" s="10"/>
      <c r="U234" s="16"/>
      <c r="W234" s="11"/>
      <c r="Y234" s="14"/>
      <c r="AF234" s="11"/>
      <c r="AG234" s="11"/>
      <c r="AH234" s="11"/>
      <c r="AI234" s="11"/>
    </row>
    <row r="235" spans="1:35">
      <c r="A235" s="6"/>
      <c r="B235" s="7"/>
      <c r="C235" s="7"/>
      <c r="G235" s="18"/>
      <c r="Q235" s="6"/>
      <c r="R235" s="10"/>
      <c r="S235" s="10"/>
      <c r="T235" s="10"/>
      <c r="U235" s="16"/>
      <c r="W235" s="11"/>
      <c r="Y235" s="14"/>
      <c r="AF235" s="11"/>
      <c r="AG235" s="11"/>
      <c r="AH235" s="11"/>
      <c r="AI235" s="11"/>
    </row>
    <row r="236" spans="1:35">
      <c r="A236" s="6"/>
      <c r="B236" s="7"/>
      <c r="C236" s="7"/>
      <c r="G236" s="18"/>
      <c r="Q236" s="6"/>
      <c r="R236" s="10"/>
      <c r="S236" s="10"/>
      <c r="T236" s="10"/>
      <c r="U236" s="16"/>
      <c r="W236" s="11"/>
      <c r="Y236" s="14"/>
      <c r="AF236" s="11"/>
      <c r="AG236" s="11"/>
      <c r="AH236" s="11"/>
      <c r="AI236" s="11"/>
    </row>
    <row r="237" spans="1:35">
      <c r="A237" s="6"/>
      <c r="B237" s="7"/>
      <c r="C237" s="7"/>
      <c r="G237" s="18"/>
      <c r="Q237" s="6"/>
      <c r="R237" s="10"/>
      <c r="S237" s="10"/>
      <c r="T237" s="10"/>
      <c r="U237" s="16"/>
      <c r="W237" s="11"/>
      <c r="Y237" s="14"/>
      <c r="AF237" s="11"/>
      <c r="AG237" s="11"/>
      <c r="AH237" s="11"/>
      <c r="AI237" s="11"/>
    </row>
    <row r="238" spans="1:35">
      <c r="A238" s="6"/>
      <c r="B238" s="7"/>
      <c r="C238" s="7"/>
      <c r="G238" s="18"/>
      <c r="Q238" s="6"/>
      <c r="R238" s="10"/>
      <c r="S238" s="10"/>
      <c r="T238" s="10"/>
      <c r="U238" s="16"/>
      <c r="W238" s="11"/>
      <c r="Y238" s="14"/>
      <c r="AF238" s="11"/>
      <c r="AG238" s="11"/>
      <c r="AH238" s="11"/>
      <c r="AI238" s="11"/>
    </row>
    <row r="239" spans="1:35">
      <c r="A239" s="6"/>
      <c r="B239" s="7"/>
      <c r="C239" s="7"/>
      <c r="G239" s="18"/>
      <c r="Q239" s="6"/>
      <c r="R239" s="10"/>
      <c r="S239" s="10"/>
      <c r="T239" s="10"/>
      <c r="U239" s="16"/>
      <c r="W239" s="11"/>
      <c r="Y239" s="14"/>
      <c r="AF239" s="11"/>
      <c r="AG239" s="11"/>
      <c r="AH239" s="11"/>
      <c r="AI239" s="11"/>
    </row>
    <row r="240" spans="1:35">
      <c r="A240" s="6"/>
      <c r="B240" s="7"/>
      <c r="C240" s="7"/>
      <c r="G240" s="18"/>
      <c r="Q240" s="6"/>
      <c r="R240" s="10"/>
      <c r="S240" s="10"/>
      <c r="T240" s="10"/>
      <c r="U240" s="16"/>
      <c r="W240" s="11"/>
      <c r="Y240" s="14"/>
      <c r="AF240" s="11"/>
      <c r="AG240" s="11"/>
      <c r="AH240" s="11"/>
      <c r="AI240" s="11"/>
    </row>
    <row r="241" spans="1:35">
      <c r="A241" s="6"/>
      <c r="B241" s="7"/>
      <c r="C241" s="7"/>
      <c r="G241" s="18"/>
      <c r="Q241" s="6"/>
      <c r="R241" s="10"/>
      <c r="S241" s="10"/>
      <c r="T241" s="10"/>
      <c r="U241" s="16"/>
      <c r="W241" s="11"/>
      <c r="Y241" s="14"/>
      <c r="AF241" s="11"/>
      <c r="AG241" s="11"/>
      <c r="AH241" s="11"/>
      <c r="AI241" s="11"/>
    </row>
    <row r="242" spans="1:35">
      <c r="A242" s="6"/>
      <c r="B242" s="7"/>
      <c r="C242" s="7"/>
      <c r="G242" s="18"/>
      <c r="Q242" s="6"/>
      <c r="R242" s="10"/>
      <c r="S242" s="10"/>
      <c r="T242" s="10"/>
      <c r="U242" s="16"/>
      <c r="W242" s="11"/>
      <c r="Y242" s="14"/>
      <c r="AF242" s="11"/>
      <c r="AG242" s="11"/>
      <c r="AH242" s="11"/>
      <c r="AI242" s="11"/>
    </row>
    <row r="243" spans="1:35">
      <c r="A243" s="6"/>
      <c r="B243" s="7"/>
      <c r="C243" s="7"/>
      <c r="G243" s="18"/>
      <c r="Q243" s="6"/>
      <c r="R243" s="10"/>
      <c r="S243" s="10"/>
      <c r="T243" s="10"/>
      <c r="U243" s="16"/>
      <c r="W243" s="11"/>
      <c r="Y243" s="14"/>
      <c r="AF243" s="11"/>
      <c r="AG243" s="11"/>
      <c r="AH243" s="11"/>
      <c r="AI243" s="11"/>
    </row>
    <row r="244" spans="1:35">
      <c r="A244" s="6"/>
      <c r="B244" s="7"/>
      <c r="C244" s="7"/>
      <c r="G244" s="18"/>
      <c r="Q244" s="6"/>
      <c r="R244" s="10"/>
      <c r="S244" s="10"/>
      <c r="T244" s="10"/>
      <c r="U244" s="16"/>
      <c r="W244" s="11"/>
      <c r="Y244" s="14"/>
      <c r="AF244" s="11"/>
      <c r="AG244" s="11"/>
      <c r="AH244" s="11"/>
      <c r="AI244" s="11"/>
    </row>
    <row r="245" spans="1:35">
      <c r="A245" s="6"/>
      <c r="B245" s="7"/>
      <c r="C245" s="7"/>
      <c r="G245" s="18"/>
      <c r="Q245" s="6"/>
      <c r="R245" s="10"/>
      <c r="S245" s="10"/>
      <c r="T245" s="10"/>
      <c r="U245" s="16"/>
      <c r="W245" s="11"/>
      <c r="Y245" s="14"/>
      <c r="AF245" s="11"/>
      <c r="AG245" s="11"/>
      <c r="AH245" s="11"/>
      <c r="AI245" s="11"/>
    </row>
    <row r="246" spans="1:35">
      <c r="A246" s="6"/>
      <c r="B246" s="7"/>
      <c r="C246" s="7"/>
      <c r="G246" s="18"/>
      <c r="Q246" s="6"/>
      <c r="R246" s="10"/>
      <c r="S246" s="10"/>
      <c r="T246" s="10"/>
      <c r="U246" s="16"/>
      <c r="W246" s="11"/>
      <c r="Y246" s="14"/>
      <c r="AF246" s="11"/>
      <c r="AG246" s="11"/>
      <c r="AH246" s="11"/>
      <c r="AI246" s="11"/>
    </row>
    <row r="247" spans="1:35">
      <c r="A247" s="6"/>
      <c r="B247" s="7"/>
      <c r="C247" s="7"/>
      <c r="G247" s="18"/>
      <c r="Q247" s="6"/>
      <c r="R247" s="10"/>
      <c r="S247" s="10"/>
      <c r="T247" s="10"/>
      <c r="U247" s="16"/>
      <c r="W247" s="11"/>
      <c r="Y247" s="14"/>
      <c r="AF247" s="11"/>
      <c r="AG247" s="11"/>
      <c r="AH247" s="11"/>
      <c r="AI247" s="11"/>
    </row>
    <row r="248" spans="1:35">
      <c r="A248" s="6"/>
      <c r="B248" s="7"/>
      <c r="C248" s="7"/>
      <c r="G248" s="18"/>
      <c r="Q248" s="6"/>
      <c r="R248" s="10"/>
      <c r="S248" s="10"/>
      <c r="T248" s="10"/>
      <c r="U248" s="16"/>
      <c r="W248" s="11"/>
      <c r="Y248" s="14"/>
      <c r="AF248" s="11"/>
      <c r="AG248" s="11"/>
      <c r="AH248" s="11"/>
      <c r="AI248" s="11"/>
    </row>
    <row r="249" spans="1:35">
      <c r="A249" s="6"/>
      <c r="B249" s="7"/>
      <c r="C249" s="7"/>
      <c r="G249" s="18"/>
      <c r="Q249" s="6"/>
      <c r="R249" s="10"/>
      <c r="S249" s="10"/>
      <c r="T249" s="10"/>
      <c r="U249" s="16"/>
      <c r="W249" s="11"/>
      <c r="Y249" s="14"/>
      <c r="AF249" s="11"/>
      <c r="AG249" s="11"/>
      <c r="AH249" s="11"/>
      <c r="AI249" s="11"/>
    </row>
    <row r="250" spans="1:35">
      <c r="A250" s="6"/>
      <c r="B250" s="7"/>
      <c r="C250" s="7"/>
      <c r="G250" s="18"/>
      <c r="Q250" s="6"/>
      <c r="R250" s="10"/>
      <c r="S250" s="10"/>
      <c r="T250" s="10"/>
      <c r="U250" s="16"/>
      <c r="W250" s="11"/>
      <c r="Y250" s="14"/>
      <c r="AF250" s="11"/>
      <c r="AG250" s="11"/>
      <c r="AH250" s="11"/>
      <c r="AI250" s="11"/>
    </row>
    <row r="251" spans="1:35">
      <c r="A251" s="6"/>
      <c r="B251" s="7"/>
      <c r="C251" s="7"/>
      <c r="G251" s="18"/>
      <c r="Q251" s="6"/>
      <c r="R251" s="10"/>
      <c r="S251" s="10"/>
      <c r="T251" s="10"/>
      <c r="U251" s="16"/>
      <c r="W251" s="11"/>
      <c r="Y251" s="14"/>
      <c r="AF251" s="11"/>
      <c r="AG251" s="11"/>
      <c r="AH251" s="11"/>
      <c r="AI251" s="11"/>
    </row>
    <row r="252" spans="1:35">
      <c r="A252" s="6"/>
      <c r="B252" s="7"/>
      <c r="C252" s="7"/>
      <c r="G252" s="18"/>
      <c r="Q252" s="6"/>
      <c r="R252" s="10"/>
      <c r="S252" s="10"/>
      <c r="T252" s="10"/>
      <c r="U252" s="16"/>
      <c r="W252" s="11"/>
      <c r="Y252" s="14"/>
      <c r="AF252" s="11"/>
      <c r="AG252" s="11"/>
      <c r="AH252" s="11"/>
      <c r="AI252" s="11"/>
    </row>
    <row r="253" spans="1:35">
      <c r="A253" s="6"/>
      <c r="B253" s="7"/>
      <c r="C253" s="7"/>
      <c r="G253" s="18"/>
      <c r="Q253" s="6"/>
      <c r="R253" s="10"/>
      <c r="S253" s="10"/>
      <c r="T253" s="10"/>
      <c r="U253" s="16"/>
      <c r="W253" s="11"/>
      <c r="Y253" s="14"/>
      <c r="AF253" s="11"/>
      <c r="AG253" s="11"/>
      <c r="AH253" s="11"/>
      <c r="AI253" s="11"/>
    </row>
    <row r="254" spans="1:35">
      <c r="A254" s="6"/>
      <c r="B254" s="7"/>
      <c r="C254" s="7"/>
      <c r="G254" s="18"/>
      <c r="Q254" s="6"/>
      <c r="R254" s="10"/>
      <c r="S254" s="10"/>
      <c r="T254" s="10"/>
      <c r="U254" s="16"/>
      <c r="W254" s="11"/>
      <c r="Y254" s="14"/>
      <c r="AF254" s="11"/>
      <c r="AG254" s="11"/>
      <c r="AH254" s="11"/>
      <c r="AI254" s="11"/>
    </row>
    <row r="255" spans="1:35">
      <c r="A255" s="6"/>
      <c r="B255" s="7"/>
      <c r="C255" s="7"/>
      <c r="G255" s="18"/>
      <c r="Q255" s="6"/>
      <c r="R255" s="10"/>
      <c r="S255" s="10"/>
      <c r="T255" s="10"/>
      <c r="U255" s="16"/>
      <c r="W255" s="11"/>
      <c r="Y255" s="14"/>
      <c r="AF255" s="11"/>
      <c r="AG255" s="11"/>
      <c r="AH255" s="11"/>
      <c r="AI255" s="11"/>
    </row>
    <row r="256" spans="1:35">
      <c r="A256" s="6"/>
      <c r="B256" s="7"/>
      <c r="C256" s="7"/>
      <c r="G256" s="18"/>
      <c r="Q256" s="6"/>
      <c r="R256" s="10"/>
      <c r="S256" s="10"/>
      <c r="T256" s="10"/>
      <c r="U256" s="16"/>
      <c r="W256" s="11"/>
      <c r="Y256" s="14"/>
      <c r="AF256" s="11"/>
      <c r="AG256" s="11"/>
      <c r="AH256" s="11"/>
      <c r="AI256" s="11"/>
    </row>
    <row r="257" spans="1:42">
      <c r="A257" s="6"/>
      <c r="B257" s="7"/>
      <c r="C257" s="7"/>
      <c r="G257" s="18"/>
      <c r="Q257" s="6"/>
      <c r="R257" s="10"/>
      <c r="S257" s="10"/>
      <c r="T257" s="10"/>
      <c r="U257" s="16"/>
      <c r="W257" s="11"/>
      <c r="Y257" s="14"/>
      <c r="AF257" s="11"/>
      <c r="AG257" s="11"/>
      <c r="AH257" s="11"/>
      <c r="AI257" s="11"/>
    </row>
    <row r="258" spans="1:42">
      <c r="A258" s="6"/>
      <c r="B258" s="7"/>
      <c r="C258" s="7"/>
      <c r="G258" s="18"/>
      <c r="Q258" s="6"/>
      <c r="R258" s="10"/>
      <c r="S258" s="10"/>
      <c r="T258" s="10"/>
      <c r="U258" s="16"/>
      <c r="W258" s="11"/>
      <c r="Y258" s="14"/>
      <c r="AF258" s="11"/>
      <c r="AG258" s="11"/>
      <c r="AH258" s="11"/>
      <c r="AI258" s="11"/>
    </row>
    <row r="259" spans="1:42">
      <c r="A259" s="6"/>
      <c r="B259" s="7"/>
      <c r="C259" s="7"/>
      <c r="G259" s="18"/>
      <c r="Q259" s="6"/>
      <c r="R259" s="10"/>
      <c r="S259" s="10"/>
      <c r="T259" s="10"/>
      <c r="U259" s="16"/>
      <c r="W259" s="11"/>
      <c r="Y259" s="14"/>
      <c r="AF259" s="11"/>
      <c r="AG259" s="11"/>
      <c r="AH259" s="11"/>
      <c r="AI259" s="11"/>
    </row>
    <row r="260" spans="1:42">
      <c r="A260" s="6"/>
      <c r="B260" s="7"/>
      <c r="C260" s="7"/>
      <c r="G260" s="18"/>
      <c r="Q260" s="6"/>
      <c r="R260" s="10"/>
      <c r="S260" s="10"/>
      <c r="T260" s="10"/>
      <c r="U260" s="16"/>
      <c r="W260" s="11"/>
      <c r="Y260" s="14"/>
      <c r="AF260" s="11"/>
      <c r="AG260" s="11"/>
      <c r="AH260" s="11"/>
      <c r="AI260" s="11"/>
    </row>
    <row r="261" spans="1:42">
      <c r="A261" s="6"/>
      <c r="B261" s="7"/>
      <c r="C261" s="7"/>
      <c r="G261" s="18"/>
      <c r="Q261" s="6"/>
      <c r="R261" s="10"/>
      <c r="S261" s="10"/>
      <c r="T261" s="10"/>
      <c r="U261" s="16"/>
      <c r="W261" s="11"/>
      <c r="Y261" s="14"/>
      <c r="AF261" s="11"/>
      <c r="AG261" s="11"/>
      <c r="AH261" s="11"/>
      <c r="AI261" s="11"/>
    </row>
    <row r="262" spans="1:42">
      <c r="A262" s="6"/>
      <c r="B262" s="7"/>
      <c r="C262" s="7"/>
      <c r="G262" s="18"/>
      <c r="Q262" s="6"/>
      <c r="R262" s="10"/>
      <c r="S262" s="10"/>
      <c r="T262" s="10"/>
      <c r="U262" s="16"/>
      <c r="W262" s="11"/>
      <c r="Y262" s="14"/>
      <c r="AF262" s="11"/>
      <c r="AG262" s="11"/>
      <c r="AH262" s="11"/>
      <c r="AI262" s="11"/>
    </row>
    <row r="263" spans="1:42">
      <c r="A263" s="6"/>
      <c r="B263" s="7"/>
      <c r="C263" s="7"/>
      <c r="G263" s="18"/>
      <c r="Q263" s="6"/>
      <c r="R263" s="10"/>
      <c r="S263" s="10"/>
      <c r="T263" s="10"/>
      <c r="U263" s="16"/>
      <c r="W263" s="11"/>
      <c r="Y263" s="14"/>
      <c r="AF263" s="11"/>
      <c r="AG263" s="11"/>
      <c r="AH263" s="11"/>
      <c r="AI263" s="11"/>
    </row>
    <row r="264" spans="1:42">
      <c r="A264" s="6"/>
      <c r="B264" s="7"/>
      <c r="C264" s="7"/>
      <c r="G264" s="18"/>
      <c r="Q264" s="6"/>
      <c r="R264" s="10"/>
      <c r="S264" s="10"/>
      <c r="T264" s="10"/>
      <c r="U264" s="16"/>
      <c r="W264" s="11"/>
      <c r="Y264" s="14"/>
      <c r="AF264" s="11"/>
      <c r="AG264" s="11"/>
      <c r="AH264" s="11"/>
      <c r="AI264" s="11"/>
    </row>
    <row r="265" spans="1:42">
      <c r="A265" s="6"/>
      <c r="B265" s="7"/>
      <c r="C265" s="7"/>
      <c r="G265" s="18"/>
      <c r="Q265" s="6"/>
      <c r="R265" s="10"/>
      <c r="S265" s="10"/>
      <c r="T265" s="10"/>
      <c r="U265" s="16"/>
      <c r="W265" s="11"/>
      <c r="Y265" s="14"/>
      <c r="AF265" s="11"/>
      <c r="AG265" s="11"/>
      <c r="AH265" s="11"/>
      <c r="AI265" s="11"/>
    </row>
    <row r="266" spans="1:42">
      <c r="A266" s="6"/>
      <c r="B266" s="7"/>
      <c r="C266" s="7"/>
      <c r="G266" s="18"/>
      <c r="Q266" s="6"/>
      <c r="R266" s="10"/>
      <c r="S266" s="10"/>
      <c r="T266" s="10"/>
      <c r="U266" s="16"/>
      <c r="W266" s="11"/>
      <c r="Y266" s="14"/>
      <c r="AF266" s="11"/>
      <c r="AG266" s="11"/>
      <c r="AH266" s="11"/>
      <c r="AI266" s="11"/>
    </row>
    <row r="267" spans="1:42">
      <c r="A267" s="6"/>
      <c r="B267" s="7"/>
      <c r="C267" s="7"/>
      <c r="G267" s="18"/>
      <c r="Q267" s="6"/>
      <c r="R267" s="10"/>
      <c r="S267" s="10"/>
      <c r="T267" s="10"/>
      <c r="U267" s="16"/>
      <c r="W267" s="11"/>
      <c r="Y267" s="14"/>
      <c r="AF267" s="11"/>
      <c r="AG267" s="11"/>
      <c r="AH267" s="11"/>
      <c r="AI267" s="11"/>
    </row>
    <row r="268" spans="1:42">
      <c r="A268" s="6"/>
      <c r="B268" s="7"/>
      <c r="C268" s="7"/>
      <c r="G268" s="18"/>
      <c r="Q268" s="6"/>
      <c r="R268" s="10"/>
      <c r="S268" s="10"/>
      <c r="T268" s="10"/>
      <c r="U268" s="16"/>
      <c r="W268" s="11"/>
      <c r="Y268" s="14"/>
      <c r="AF268" s="11"/>
      <c r="AG268" s="11"/>
      <c r="AH268" s="11"/>
      <c r="AI268" s="11"/>
    </row>
    <row r="269" spans="1:42">
      <c r="A269" s="6"/>
      <c r="B269" s="7"/>
      <c r="C269" s="7"/>
      <c r="G269" s="18"/>
      <c r="Q269" s="6"/>
      <c r="R269" s="10"/>
      <c r="S269" s="10"/>
      <c r="T269" s="10"/>
      <c r="U269" s="16"/>
      <c r="W269" s="11"/>
      <c r="Y269" s="14"/>
      <c r="AF269" s="11"/>
      <c r="AG269" s="11"/>
      <c r="AH269" s="11"/>
      <c r="AI269" s="11"/>
    </row>
    <row r="270" spans="1:42">
      <c r="A270" s="6"/>
      <c r="B270" s="7"/>
      <c r="C270" s="7"/>
      <c r="G270" s="18"/>
      <c r="Q270" s="6"/>
      <c r="R270" s="10"/>
      <c r="S270" s="10"/>
      <c r="T270" s="10"/>
      <c r="U270" s="16"/>
      <c r="W270" s="11"/>
      <c r="Y270" s="14"/>
      <c r="AF270" s="11"/>
      <c r="AG270" s="11"/>
      <c r="AH270" s="11"/>
      <c r="AI270" s="11"/>
    </row>
    <row r="271" spans="1:42">
      <c r="A271" s="6"/>
      <c r="B271" s="7"/>
      <c r="C271" s="7"/>
      <c r="G271" s="18"/>
      <c r="Q271" s="6"/>
      <c r="R271" s="10"/>
      <c r="S271" s="10"/>
      <c r="T271" s="10"/>
      <c r="U271" s="16"/>
      <c r="W271" s="11"/>
      <c r="Y271" s="14"/>
      <c r="AF271" s="11"/>
      <c r="AG271" s="11"/>
      <c r="AH271" s="11"/>
      <c r="AI271" s="11"/>
    </row>
    <row r="272" spans="1:42">
      <c r="A272" s="6"/>
      <c r="B272" s="7"/>
      <c r="C272" s="7"/>
      <c r="G272" s="18"/>
      <c r="Q272" s="6"/>
      <c r="R272" s="10"/>
      <c r="S272" s="10"/>
      <c r="T272" s="10"/>
      <c r="U272" s="16"/>
      <c r="W272" s="11"/>
      <c r="Y272" s="14"/>
      <c r="AF272" s="11"/>
      <c r="AG272" s="11"/>
      <c r="AH272" s="11"/>
      <c r="AI272" s="11"/>
      <c r="AN272" s="11"/>
      <c r="AO272" s="11"/>
      <c r="AP272" s="11"/>
    </row>
    <row r="273" spans="1:48">
      <c r="A273" s="6"/>
      <c r="B273" s="7"/>
      <c r="C273" s="7"/>
      <c r="G273" s="18"/>
      <c r="Q273" s="6"/>
      <c r="R273" s="10"/>
      <c r="S273" s="10"/>
      <c r="T273" s="10"/>
      <c r="U273" s="16"/>
      <c r="W273" s="11"/>
      <c r="X273" s="11"/>
      <c r="Y273" s="14"/>
      <c r="AF273" s="11"/>
      <c r="AG273" s="11"/>
      <c r="AH273" s="11"/>
      <c r="AI273" s="11"/>
    </row>
    <row r="274" spans="1:48">
      <c r="A274" s="6"/>
      <c r="B274" s="7"/>
      <c r="C274" s="7"/>
      <c r="G274" s="18"/>
      <c r="Q274" s="6"/>
      <c r="R274" s="10"/>
      <c r="S274" s="10"/>
      <c r="T274" s="10"/>
      <c r="U274" s="16"/>
      <c r="W274" s="11"/>
      <c r="Y274" s="14"/>
      <c r="AF274" s="11"/>
      <c r="AG274" s="11"/>
      <c r="AH274" s="11"/>
      <c r="AI274" s="11"/>
    </row>
    <row r="275" spans="1:48">
      <c r="A275" s="6"/>
      <c r="B275" s="7"/>
      <c r="C275" s="7"/>
      <c r="G275" s="18"/>
      <c r="Q275" s="6"/>
      <c r="R275" s="10"/>
      <c r="S275" s="10"/>
      <c r="T275" s="10"/>
      <c r="U275" s="16"/>
      <c r="W275" s="11"/>
      <c r="Y275" s="14"/>
      <c r="AF275" s="11"/>
      <c r="AG275" s="11"/>
      <c r="AH275" s="11"/>
      <c r="AI275" s="11"/>
    </row>
    <row r="276" spans="1:48">
      <c r="A276" s="6"/>
      <c r="B276" s="7"/>
      <c r="C276" s="7"/>
      <c r="G276" s="18"/>
      <c r="Q276" s="6"/>
      <c r="R276" s="10"/>
      <c r="S276" s="10"/>
      <c r="T276" s="10"/>
      <c r="U276" s="16"/>
      <c r="W276" s="11"/>
      <c r="Y276" s="14"/>
      <c r="AF276" s="11"/>
      <c r="AG276" s="11"/>
      <c r="AH276" s="11"/>
      <c r="AI276" s="11"/>
    </row>
    <row r="277" spans="1:48">
      <c r="A277" s="6"/>
      <c r="B277" s="7"/>
      <c r="C277" s="7"/>
      <c r="G277" s="18"/>
      <c r="Q277" s="6"/>
      <c r="R277" s="10"/>
      <c r="S277" s="10"/>
      <c r="T277" s="10"/>
      <c r="U277" s="16"/>
      <c r="W277" s="11"/>
      <c r="Y277" s="14"/>
      <c r="AF277" s="11"/>
      <c r="AG277" s="11"/>
      <c r="AH277" s="11"/>
      <c r="AI277" s="11"/>
      <c r="AS277" s="19"/>
      <c r="AT277" s="19"/>
      <c r="AU277" s="20"/>
      <c r="AV277" s="20"/>
    </row>
    <row r="278" spans="1:48" s="24" customFormat="1">
      <c r="A278" s="21"/>
      <c r="B278" s="22"/>
      <c r="C278" s="22"/>
      <c r="D278" s="23"/>
      <c r="E278" s="23"/>
      <c r="G278" s="25"/>
      <c r="Q278" s="21"/>
      <c r="R278" s="26"/>
      <c r="S278" s="26"/>
      <c r="T278" s="26"/>
      <c r="U278" s="27"/>
      <c r="W278" s="28"/>
      <c r="Y278" s="29"/>
      <c r="AF278" s="28"/>
      <c r="AG278" s="28"/>
      <c r="AH278" s="28"/>
      <c r="AI278" s="28"/>
      <c r="AS278" s="30"/>
      <c r="AT278" s="30"/>
      <c r="AU278" s="30"/>
    </row>
    <row r="279" spans="1:48">
      <c r="A279" s="6"/>
      <c r="B279" s="7"/>
      <c r="C279" s="7"/>
      <c r="G279" s="18"/>
      <c r="Q279" s="6"/>
      <c r="R279" s="10"/>
      <c r="S279" s="10"/>
      <c r="T279" s="10"/>
      <c r="U279" s="16"/>
      <c r="W279" s="11"/>
      <c r="Y279" s="14"/>
      <c r="AF279" s="11"/>
      <c r="AG279" s="11"/>
      <c r="AH279" s="11"/>
      <c r="AI279" s="11"/>
      <c r="AR279" s="31"/>
      <c r="AS279" s="32"/>
      <c r="AT279" s="32"/>
      <c r="AU279" s="32"/>
      <c r="AV279" s="32"/>
    </row>
    <row r="280" spans="1:48">
      <c r="A280" s="6"/>
      <c r="B280" s="7"/>
      <c r="C280" s="7"/>
      <c r="G280" s="18"/>
      <c r="Q280" s="6"/>
      <c r="R280" s="10"/>
      <c r="S280" s="10"/>
      <c r="T280" s="10"/>
      <c r="U280" s="16"/>
      <c r="W280" s="11"/>
      <c r="Y280" s="14"/>
      <c r="AF280" s="11"/>
      <c r="AG280" s="11"/>
      <c r="AH280" s="11"/>
      <c r="AI280" s="11"/>
      <c r="AR280" s="33"/>
      <c r="AS280" s="32"/>
      <c r="AT280" s="32"/>
      <c r="AU280" s="32"/>
      <c r="AV280" s="32"/>
    </row>
    <row r="281" spans="1:48">
      <c r="A281" s="6"/>
      <c r="B281" s="7"/>
      <c r="C281" s="7"/>
      <c r="G281" s="18"/>
      <c r="Q281" s="6"/>
      <c r="R281" s="10"/>
      <c r="S281" s="10"/>
      <c r="T281" s="10"/>
      <c r="U281" s="16"/>
      <c r="W281" s="11"/>
      <c r="Y281" s="14"/>
      <c r="AF281" s="11"/>
      <c r="AG281" s="11"/>
      <c r="AH281" s="11"/>
      <c r="AI281" s="11"/>
      <c r="AR281" s="33"/>
      <c r="AS281" s="32"/>
      <c r="AT281" s="32"/>
      <c r="AU281" s="32"/>
      <c r="AV281" s="32"/>
    </row>
    <row r="282" spans="1:48">
      <c r="A282" s="6"/>
      <c r="B282" s="7"/>
      <c r="C282" s="7"/>
      <c r="G282" s="18"/>
      <c r="Q282" s="6"/>
      <c r="R282" s="10"/>
      <c r="S282" s="10"/>
      <c r="T282" s="10"/>
      <c r="U282" s="16"/>
      <c r="W282" s="11"/>
      <c r="Y282" s="14"/>
      <c r="AF282" s="11"/>
      <c r="AG282" s="11"/>
      <c r="AH282" s="11"/>
      <c r="AI282" s="11"/>
      <c r="AR282" s="33"/>
      <c r="AS282" s="32"/>
      <c r="AT282" s="32"/>
      <c r="AU282" s="32"/>
      <c r="AV282" s="32"/>
    </row>
    <row r="283" spans="1:48">
      <c r="A283" s="6"/>
      <c r="B283" s="7"/>
      <c r="C283" s="7"/>
      <c r="G283" s="18"/>
      <c r="Q283" s="6"/>
      <c r="R283" s="10"/>
      <c r="S283" s="10"/>
      <c r="T283" s="10"/>
      <c r="U283" s="16"/>
      <c r="W283" s="11"/>
      <c r="Y283" s="14"/>
      <c r="AF283" s="11"/>
      <c r="AG283" s="11"/>
      <c r="AH283" s="11"/>
      <c r="AI283" s="11"/>
      <c r="AR283" s="33"/>
      <c r="AS283" s="32"/>
      <c r="AT283" s="32"/>
      <c r="AU283" s="32"/>
      <c r="AV283" s="32"/>
    </row>
    <row r="284" spans="1:48">
      <c r="A284" s="6"/>
      <c r="B284" s="7"/>
      <c r="C284" s="7"/>
      <c r="D284" s="34"/>
      <c r="E284" s="34"/>
      <c r="G284" s="18"/>
      <c r="Q284" s="6"/>
      <c r="R284" s="10"/>
      <c r="S284" s="10"/>
      <c r="T284" s="10"/>
      <c r="U284" s="16"/>
      <c r="W284" s="11"/>
      <c r="X284" s="11"/>
      <c r="Y284" s="14"/>
      <c r="AF284" s="11"/>
      <c r="AG284" s="11"/>
      <c r="AH284" s="11"/>
      <c r="AI284" s="11"/>
      <c r="AN284" s="11"/>
      <c r="AO284" s="11"/>
      <c r="AP284" s="11"/>
      <c r="AU284" s="11"/>
      <c r="AV284" s="11"/>
    </row>
    <row r="285" spans="1:48">
      <c r="A285" s="6"/>
      <c r="B285" s="7"/>
      <c r="C285" s="7"/>
      <c r="G285" s="18"/>
      <c r="Q285" s="6"/>
      <c r="R285" s="10"/>
      <c r="S285" s="10"/>
      <c r="T285" s="10"/>
      <c r="U285" s="16"/>
      <c r="W285" s="11"/>
      <c r="X285" s="11"/>
      <c r="Y285" s="14"/>
      <c r="AF285" s="11"/>
      <c r="AG285" s="11"/>
      <c r="AH285" s="11"/>
      <c r="AI285" s="11"/>
      <c r="AN285" s="35"/>
      <c r="AO285" s="11"/>
      <c r="AP285" s="11"/>
    </row>
    <row r="286" spans="1:48">
      <c r="A286" s="6"/>
      <c r="B286" s="7"/>
      <c r="C286" s="7"/>
      <c r="G286" s="18"/>
      <c r="Q286" s="6"/>
      <c r="R286" s="10"/>
      <c r="S286" s="10"/>
      <c r="T286" s="10"/>
      <c r="U286" s="16"/>
      <c r="W286" s="11"/>
      <c r="X286" s="11"/>
      <c r="Y286" s="14"/>
      <c r="AF286" s="11"/>
      <c r="AG286" s="11"/>
      <c r="AH286" s="11"/>
      <c r="AI286" s="11"/>
      <c r="AN286" s="11"/>
      <c r="AO286" s="11"/>
      <c r="AP286" s="11"/>
      <c r="AR286" s="31"/>
      <c r="AS286" s="32"/>
      <c r="AT286" s="32"/>
      <c r="AU286" s="32"/>
      <c r="AV286" s="32"/>
    </row>
    <row r="287" spans="1:48">
      <c r="A287" s="6"/>
      <c r="B287" s="7"/>
      <c r="C287" s="7"/>
      <c r="G287" s="18"/>
      <c r="Q287" s="6"/>
      <c r="R287" s="10"/>
      <c r="S287" s="10"/>
      <c r="U287" s="16"/>
      <c r="W287" s="11"/>
      <c r="X287" s="11"/>
      <c r="Y287" s="14"/>
      <c r="AD287" s="14"/>
      <c r="AF287" s="11"/>
      <c r="AG287" s="11"/>
      <c r="AH287" s="11"/>
      <c r="AI287" s="11"/>
      <c r="AR287" s="31"/>
      <c r="AS287" s="32"/>
      <c r="AT287" s="32"/>
      <c r="AU287" s="32"/>
      <c r="AV287" s="32"/>
    </row>
    <row r="288" spans="1:48">
      <c r="A288" s="6"/>
      <c r="B288" s="7"/>
      <c r="C288" s="7"/>
      <c r="G288" s="18"/>
      <c r="Q288" s="6"/>
      <c r="R288" s="10"/>
      <c r="S288" s="10"/>
      <c r="U288" s="16"/>
      <c r="W288" s="11"/>
      <c r="X288" s="11"/>
      <c r="Y288" s="36"/>
      <c r="AD288" s="14"/>
      <c r="AF288" s="11"/>
      <c r="AG288" s="11"/>
      <c r="AH288" s="11"/>
      <c r="AI288" s="11"/>
      <c r="AR288" s="31"/>
      <c r="AS288" s="32"/>
      <c r="AT288" s="32"/>
      <c r="AU288" s="32"/>
      <c r="AV288" s="32"/>
    </row>
    <row r="289" spans="1:48">
      <c r="A289" s="6"/>
      <c r="B289" s="7"/>
      <c r="C289" s="7"/>
      <c r="G289" s="18"/>
      <c r="R289" s="10"/>
      <c r="S289" s="10"/>
      <c r="T289" s="11"/>
      <c r="U289" s="16"/>
      <c r="W289" s="11"/>
      <c r="X289" s="11"/>
      <c r="Y289" s="36"/>
      <c r="AD289" s="14"/>
      <c r="AF289" s="11"/>
      <c r="AG289" s="11"/>
      <c r="AH289" s="11"/>
      <c r="AI289" s="11"/>
      <c r="AR289" s="33"/>
      <c r="AS289" s="32"/>
      <c r="AT289" s="32"/>
      <c r="AU289" s="32"/>
      <c r="AV289" s="32"/>
    </row>
    <row r="290" spans="1:48" s="40" customFormat="1">
      <c r="A290" s="37"/>
      <c r="B290" s="38"/>
      <c r="C290" s="38"/>
      <c r="D290" s="39"/>
      <c r="E290" s="39"/>
      <c r="G290" s="41"/>
      <c r="R290" s="42"/>
      <c r="S290" s="42"/>
      <c r="U290" s="43"/>
      <c r="V290" s="44"/>
      <c r="W290" s="45"/>
      <c r="X290" s="45"/>
      <c r="Y290" s="46"/>
      <c r="AD290" s="47"/>
      <c r="AF290" s="45"/>
      <c r="AG290" s="45"/>
      <c r="AH290" s="45"/>
      <c r="AI290" s="45"/>
      <c r="AR290" s="48"/>
      <c r="AS290" s="49"/>
      <c r="AT290" s="49"/>
      <c r="AU290" s="49"/>
      <c r="AV290" s="49"/>
    </row>
    <row r="291" spans="1:48">
      <c r="A291" s="6"/>
      <c r="G291" s="18"/>
      <c r="R291" s="10"/>
      <c r="W291" s="11"/>
      <c r="X291" s="11"/>
      <c r="Y291" s="11"/>
      <c r="AF291" s="11"/>
      <c r="AH291" s="11"/>
      <c r="AI291" s="50"/>
      <c r="AR291" s="33"/>
      <c r="AS291" s="32"/>
      <c r="AT291" s="32"/>
      <c r="AU291" s="32"/>
      <c r="AV291" s="32"/>
    </row>
    <row r="292" spans="1:48">
      <c r="B292" s="12"/>
      <c r="C292" s="34"/>
      <c r="G292" s="18"/>
      <c r="W292" s="11"/>
      <c r="X292" s="11"/>
      <c r="Y292" s="11"/>
      <c r="AF292" s="11"/>
      <c r="AH292" s="11"/>
      <c r="AI292" s="50"/>
      <c r="AR292" s="33"/>
      <c r="AS292" s="32"/>
      <c r="AT292" s="32"/>
      <c r="AU292" s="32"/>
      <c r="AV292" s="32"/>
    </row>
    <row r="293" spans="1:48">
      <c r="G293" s="18"/>
      <c r="W293" s="11"/>
      <c r="X293" s="11"/>
      <c r="Y293" s="11"/>
      <c r="AF293" s="11"/>
      <c r="AH293" s="11"/>
      <c r="AI293" s="50"/>
      <c r="AV293" s="11"/>
    </row>
    <row r="294" spans="1:48">
      <c r="G294" s="18"/>
      <c r="W294" s="11"/>
      <c r="X294" s="11"/>
      <c r="Y294" s="11"/>
      <c r="AG294" s="51"/>
      <c r="AH294" s="51"/>
      <c r="AI294" s="34"/>
    </row>
    <row r="295" spans="1:48">
      <c r="G295" s="18"/>
      <c r="W295" s="11"/>
      <c r="X295" s="11"/>
      <c r="Y295" s="11"/>
      <c r="AG295" s="51"/>
      <c r="AH295" s="51"/>
      <c r="AI295" s="34"/>
    </row>
    <row r="296" spans="1:48">
      <c r="G296" s="18"/>
      <c r="W296" s="11"/>
      <c r="X296" s="11"/>
      <c r="Y296" s="11"/>
      <c r="AG296" s="51"/>
      <c r="AH296" s="51"/>
      <c r="AI296" s="34"/>
    </row>
    <row r="297" spans="1:48">
      <c r="G297" s="18"/>
      <c r="W297" s="11"/>
      <c r="X297" s="11"/>
      <c r="Y297" s="11"/>
      <c r="AG297" s="51"/>
      <c r="AH297" s="51"/>
      <c r="AI297" s="34"/>
    </row>
    <row r="298" spans="1:48">
      <c r="G298" s="18"/>
      <c r="W298" s="11"/>
      <c r="X298" s="11"/>
      <c r="Y298" s="11"/>
    </row>
    <row r="299" spans="1:48">
      <c r="G299" s="18"/>
      <c r="W299" s="11"/>
      <c r="X299" s="11"/>
      <c r="Y299" s="11"/>
    </row>
    <row r="300" spans="1:48">
      <c r="G300" s="18"/>
      <c r="W300" s="11"/>
      <c r="X300" s="11"/>
      <c r="Y300" s="11"/>
      <c r="AG300" s="52"/>
      <c r="AH300" s="52"/>
    </row>
    <row r="301" spans="1:48">
      <c r="G301" s="18"/>
      <c r="W301" s="11"/>
      <c r="X301" s="11"/>
      <c r="Y301" s="11"/>
      <c r="AG301" s="52"/>
      <c r="AH301" s="52"/>
    </row>
    <row r="302" spans="1:48">
      <c r="G302" s="18"/>
    </row>
    <row r="303" spans="1:48">
      <c r="G303" s="18"/>
    </row>
    <row r="304" spans="1:48">
      <c r="G304" s="18"/>
      <c r="AG304" s="52"/>
      <c r="AH304" s="52"/>
      <c r="AI304" s="52"/>
    </row>
    <row r="305" spans="7:45">
      <c r="G305" s="18"/>
      <c r="AG305" s="53"/>
      <c r="AH305" s="53"/>
      <c r="AI305" s="53"/>
    </row>
    <row r="306" spans="7:45">
      <c r="G306" s="18"/>
      <c r="AG306" s="53"/>
      <c r="AH306" s="53"/>
      <c r="AI306" s="53"/>
      <c r="AQ306" s="54"/>
      <c r="AR306" s="55"/>
      <c r="AS306" s="55"/>
    </row>
    <row r="307" spans="7:45">
      <c r="G307" s="18"/>
      <c r="AG307" s="53"/>
      <c r="AH307" s="53"/>
      <c r="AI307" s="53"/>
      <c r="AQ307" s="54"/>
      <c r="AR307" s="51"/>
      <c r="AS307" s="51"/>
    </row>
    <row r="308" spans="7:45">
      <c r="G308" s="18"/>
      <c r="AG308" s="53"/>
      <c r="AH308" s="53"/>
      <c r="AI308" s="56"/>
      <c r="AQ308" s="54"/>
      <c r="AR308" s="51"/>
      <c r="AS308" s="51"/>
    </row>
    <row r="309" spans="7:45">
      <c r="G309" s="18"/>
      <c r="AG309" s="53"/>
      <c r="AH309" s="53"/>
      <c r="AI309" s="53"/>
      <c r="AQ309" s="54"/>
      <c r="AR309" s="51"/>
      <c r="AS309" s="51"/>
    </row>
    <row r="310" spans="7:45">
      <c r="G310" s="17"/>
      <c r="AQ310" s="54"/>
      <c r="AR310" s="51"/>
      <c r="AS310" s="51"/>
    </row>
    <row r="311" spans="7:45">
      <c r="G311" s="17"/>
      <c r="AQ311" s="54"/>
      <c r="AR311" s="51"/>
      <c r="AS311" s="51"/>
    </row>
    <row r="312" spans="7:45">
      <c r="G312" s="17"/>
      <c r="AQ312" s="54"/>
      <c r="AR312" s="51"/>
      <c r="AS312" s="51"/>
    </row>
    <row r="313" spans="7:45">
      <c r="G313" s="17"/>
      <c r="AQ313" s="54"/>
      <c r="AR313" s="51"/>
      <c r="AS313" s="51"/>
    </row>
    <row r="314" spans="7:45">
      <c r="G314" s="17"/>
      <c r="AQ314" s="54"/>
      <c r="AR314" s="51"/>
      <c r="AS314" s="51"/>
    </row>
    <row r="315" spans="7:45">
      <c r="G315" s="17"/>
      <c r="AQ315" s="54"/>
      <c r="AR315" s="51"/>
      <c r="AS315" s="51"/>
    </row>
    <row r="316" spans="7:45">
      <c r="G316" s="17"/>
      <c r="AQ316" s="54"/>
      <c r="AR316" s="51"/>
      <c r="AS316" s="51"/>
    </row>
    <row r="317" spans="7:45">
      <c r="G317" s="17"/>
      <c r="AQ317" s="54"/>
      <c r="AR317" s="51"/>
      <c r="AS317" s="51"/>
    </row>
    <row r="318" spans="7:45">
      <c r="G318" s="17"/>
    </row>
    <row r="319" spans="7:45">
      <c r="G319" s="17"/>
    </row>
    <row r="320" spans="7:45">
      <c r="G320" s="17"/>
    </row>
    <row r="321" spans="7:7">
      <c r="G321" s="17"/>
    </row>
    <row r="322" spans="7:7">
      <c r="G322" s="17"/>
    </row>
    <row r="323" spans="7:7">
      <c r="G323" s="17"/>
    </row>
    <row r="324" spans="7:7">
      <c r="G324" s="17"/>
    </row>
    <row r="325" spans="7:7">
      <c r="G325" s="17"/>
    </row>
    <row r="326" spans="7:7">
      <c r="G326" s="17"/>
    </row>
  </sheetData>
  <mergeCells count="1">
    <mergeCell ref="F35:O37"/>
  </mergeCells>
  <hyperlinks>
    <hyperlink ref="M141" location="Índice!A1" display="VOLVER"/>
    <hyperlink ref="M143:N143" location="G_SaldoTotal!A1" display="VER GRÁFICO"/>
    <hyperlink ref="M141:N141" location="'Índice 1'!B8" display="VER ÍNDICE"/>
    <hyperlink ref="K139" location="'G_SaldoE-5'!A1" display="E-5"/>
    <hyperlink ref="L139" location="'G_SaldoE-6'!A1" display="E-6"/>
    <hyperlink ref="M139" location="'G_SaldoE-7'!A1" display="E-7"/>
    <hyperlink ref="N139" location="'G_SaldoE-8'!A1" display="E-8"/>
    <hyperlink ref="K151" location="Índice!A1" display="VOLVER"/>
    <hyperlink ref="K153:L153" location="G_SaldoEmisión!A1" display="VER GRÁFICO"/>
    <hyperlink ref="K158" location="'G_SaldoE-7'!A1" display="E-7"/>
    <hyperlink ref="M158" location="'G_SaldoE-8'!A1" display="E-8"/>
    <hyperlink ref="K151:L151" location="'Índice 1'!B10" display="VER ÍNDICE"/>
    <hyperlink ref="L158" location="'G_SaldoE-8'!A1" display="E-8"/>
    <hyperlink ref="N141" location="Índice!A1" display="VOLVER"/>
  </hyperlinks>
  <pageMargins left="0.7" right="0.7" top="0.75" bottom="0.75" header="0.3" footer="0.3"/>
  <pageSetup scale="45" orientation="portrait" r:id="rId1"/>
  <headerFooter alignWithMargins="0"/>
  <rowBreaks count="2" manualBreakCount="2">
    <brk id="4" max="16383" man="1"/>
    <brk id="39" max="16383" man="1"/>
  </rowBreaks>
  <colBreaks count="2" manualBreakCount="2">
    <brk id="5" max="1048575" man="1"/>
    <brk id="1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view="pageBreakPreview" zoomScale="85" zoomScaleNormal="100" zoomScaleSheetLayoutView="85" workbookViewId="0">
      <selection activeCell="F3" sqref="F3"/>
    </sheetView>
  </sheetViews>
  <sheetFormatPr baseColWidth="10" defaultRowHeight="15"/>
  <cols>
    <col min="1" max="16384" width="11.42578125" style="121"/>
  </cols>
  <sheetData>
    <row r="1" spans="1:6">
      <c r="A1" s="121" t="s">
        <v>65</v>
      </c>
      <c r="B1" s="123" t="s">
        <v>32</v>
      </c>
      <c r="C1" s="123" t="s">
        <v>30</v>
      </c>
      <c r="D1" s="123" t="s">
        <v>31</v>
      </c>
      <c r="E1" s="123"/>
    </row>
    <row r="2" spans="1:6">
      <c r="A2" s="121">
        <v>1994</v>
      </c>
      <c r="B2" s="122"/>
      <c r="C2" s="122">
        <v>5.7630122422193262</v>
      </c>
    </row>
    <row r="3" spans="1:6">
      <c r="A3" s="121">
        <v>1995</v>
      </c>
      <c r="B3" s="122"/>
      <c r="C3" s="122">
        <v>5.7099477705030468</v>
      </c>
      <c r="F3" s="123"/>
    </row>
    <row r="4" spans="1:6">
      <c r="A4" s="121">
        <v>1996</v>
      </c>
      <c r="B4" s="122"/>
      <c r="C4" s="122">
        <v>5.6293740536937653</v>
      </c>
      <c r="F4" s="123" t="s">
        <v>73</v>
      </c>
    </row>
    <row r="5" spans="1:6">
      <c r="A5" s="121">
        <v>1997</v>
      </c>
      <c r="B5" s="122"/>
      <c r="C5" s="122">
        <v>5.536132071602629</v>
      </c>
      <c r="F5" s="123" t="s">
        <v>74</v>
      </c>
    </row>
    <row r="6" spans="1:6">
      <c r="A6" s="121">
        <v>1998</v>
      </c>
      <c r="B6" s="122"/>
      <c r="C6" s="127">
        <v>5.3428978998206773</v>
      </c>
      <c r="D6" s="128">
        <v>5.3428978998206773</v>
      </c>
      <c r="E6" s="129"/>
    </row>
    <row r="7" spans="1:6">
      <c r="A7" s="121">
        <v>1999</v>
      </c>
      <c r="B7" s="122"/>
      <c r="C7" s="127">
        <v>4.3770239796462906</v>
      </c>
      <c r="D7" s="128">
        <v>4.3770239796462906</v>
      </c>
      <c r="E7" s="129"/>
    </row>
    <row r="8" spans="1:6">
      <c r="A8" s="121">
        <v>2000</v>
      </c>
      <c r="B8" s="122"/>
      <c r="C8" s="127">
        <v>3.794237776079505</v>
      </c>
      <c r="D8" s="128">
        <v>3.794237776079505</v>
      </c>
      <c r="E8" s="129"/>
    </row>
    <row r="9" spans="1:6">
      <c r="A9" s="121">
        <v>2001</v>
      </c>
      <c r="B9" s="122">
        <v>3.0612799710126675</v>
      </c>
      <c r="C9" s="127">
        <v>3.0612799710126675</v>
      </c>
      <c r="D9" s="128">
        <v>3.0612799710126675</v>
      </c>
      <c r="E9" s="129"/>
    </row>
    <row r="10" spans="1:6">
      <c r="A10" s="121">
        <v>2002</v>
      </c>
      <c r="B10" s="122">
        <v>3.6717477422371885</v>
      </c>
      <c r="C10" s="127">
        <v>2.8993640584159106</v>
      </c>
      <c r="D10" s="128">
        <v>2.8993645960861949</v>
      </c>
      <c r="E10" s="129"/>
    </row>
    <row r="11" spans="1:6">
      <c r="A11" s="121">
        <v>2003</v>
      </c>
      <c r="B11" s="122">
        <v>4.0793771158226457</v>
      </c>
      <c r="C11" s="127">
        <v>3.2570810296487362</v>
      </c>
      <c r="D11" s="128">
        <v>3.2570875808286166</v>
      </c>
      <c r="E11" s="129"/>
    </row>
    <row r="12" spans="1:6">
      <c r="A12" s="121">
        <v>2004</v>
      </c>
      <c r="B12" s="122">
        <v>4.1520495855440256</v>
      </c>
      <c r="C12" s="127">
        <v>3.3792431024311198</v>
      </c>
      <c r="D12" s="128">
        <v>3.3792500182829666</v>
      </c>
      <c r="E12" s="129"/>
    </row>
    <row r="13" spans="1:6">
      <c r="A13" s="121">
        <v>2005</v>
      </c>
      <c r="B13" s="122">
        <v>4.5528529754643099</v>
      </c>
      <c r="C13" s="127">
        <v>3.7870989245274913</v>
      </c>
      <c r="D13" s="128">
        <v>3.7871035388752645</v>
      </c>
      <c r="E13" s="129"/>
    </row>
    <row r="14" spans="1:6">
      <c r="A14" s="121">
        <v>2006</v>
      </c>
      <c r="B14" s="122">
        <v>5.2449233969956328</v>
      </c>
      <c r="C14" s="127">
        <v>4.5039413086231379</v>
      </c>
      <c r="D14" s="128">
        <v>4.5039555387193166</v>
      </c>
      <c r="E14" s="129"/>
    </row>
    <row r="15" spans="1:6">
      <c r="A15" s="121">
        <v>2007</v>
      </c>
      <c r="B15" s="122">
        <v>6.1214362614817635</v>
      </c>
      <c r="C15" s="127">
        <v>5.3805065323025421</v>
      </c>
      <c r="D15" s="128">
        <v>5.3805436552512447</v>
      </c>
      <c r="E15" s="129"/>
    </row>
    <row r="16" spans="1:6">
      <c r="A16" s="121">
        <v>2008</v>
      </c>
      <c r="B16" s="122">
        <v>6.9493260185917602</v>
      </c>
      <c r="C16" s="127">
        <v>6.1859294287857081</v>
      </c>
      <c r="D16" s="128">
        <v>6.1860798255560594</v>
      </c>
      <c r="E16" s="129"/>
    </row>
    <row r="17" spans="1:6">
      <c r="A17" s="121">
        <v>2009</v>
      </c>
      <c r="B17" s="122">
        <v>6.7326608323836208</v>
      </c>
      <c r="C17" s="127">
        <v>6.0000962385378633</v>
      </c>
      <c r="D17" s="128">
        <v>6.0003486645428605</v>
      </c>
      <c r="E17" s="129"/>
    </row>
    <row r="18" spans="1:6">
      <c r="A18" s="121">
        <v>2010</v>
      </c>
      <c r="B18" s="122">
        <v>6.3897157311021164</v>
      </c>
      <c r="C18" s="127">
        <v>5.5754901656708338</v>
      </c>
      <c r="D18" s="128">
        <v>5.5758191843975151</v>
      </c>
      <c r="E18" s="129"/>
    </row>
    <row r="19" spans="1:6">
      <c r="A19" s="121">
        <v>2011</v>
      </c>
      <c r="B19" s="122">
        <v>6.7623444909609418</v>
      </c>
      <c r="C19" s="127">
        <v>5.9186433552327449</v>
      </c>
      <c r="D19" s="128">
        <v>5.9190707827024216</v>
      </c>
      <c r="E19" s="129"/>
    </row>
    <row r="20" spans="1:6">
      <c r="A20" s="121">
        <v>2012</v>
      </c>
      <c r="B20" s="122">
        <v>7.4747928076766472</v>
      </c>
      <c r="C20" s="127">
        <v>6.6255293186871498</v>
      </c>
      <c r="D20" s="128">
        <v>6.6260842981869068</v>
      </c>
      <c r="E20" s="129"/>
    </row>
    <row r="21" spans="1:6">
      <c r="A21" s="121" t="s">
        <v>67</v>
      </c>
      <c r="B21" s="122">
        <v>7.7731541185142392</v>
      </c>
      <c r="C21" s="127">
        <v>6.9162911413215902</v>
      </c>
      <c r="D21" s="128">
        <v>6.9169743387029499</v>
      </c>
      <c r="E21" s="129"/>
    </row>
    <row r="22" spans="1:6">
      <c r="A22" s="121" t="s">
        <v>68</v>
      </c>
      <c r="B22" s="122">
        <v>8.0224196334517615</v>
      </c>
      <c r="C22" s="127">
        <v>7.1657287985618181</v>
      </c>
      <c r="D22" s="128">
        <v>7.1664734012107116</v>
      </c>
    </row>
    <row r="23" spans="1:6">
      <c r="B23" s="125"/>
      <c r="C23" s="125"/>
    </row>
    <row r="24" spans="1:6">
      <c r="B24" s="125"/>
      <c r="C24" s="125"/>
    </row>
    <row r="25" spans="1:6">
      <c r="B25" s="125"/>
      <c r="C25" s="125"/>
    </row>
    <row r="26" spans="1:6">
      <c r="B26" s="125"/>
      <c r="C26" s="125"/>
    </row>
    <row r="27" spans="1:6">
      <c r="B27" s="125"/>
      <c r="C27" s="125"/>
    </row>
    <row r="28" spans="1:6">
      <c r="B28" s="125"/>
      <c r="C28" s="125"/>
    </row>
    <row r="29" spans="1:6">
      <c r="B29" s="125"/>
      <c r="C29" s="125"/>
    </row>
    <row r="30" spans="1:6">
      <c r="B30" s="125"/>
      <c r="C30" s="125"/>
      <c r="F30" s="123" t="s">
        <v>69</v>
      </c>
    </row>
    <row r="31" spans="1:6">
      <c r="B31" s="125"/>
      <c r="C31" s="125"/>
      <c r="F31" s="123" t="s">
        <v>70</v>
      </c>
    </row>
    <row r="32" spans="1:6">
      <c r="B32" s="125"/>
      <c r="C32" s="125"/>
    </row>
    <row r="33" spans="2:3">
      <c r="B33" s="125"/>
      <c r="C33" s="125"/>
    </row>
    <row r="34" spans="2:3">
      <c r="B34" s="125"/>
      <c r="C34" s="125"/>
    </row>
    <row r="35" spans="2:3">
      <c r="B35" s="125"/>
      <c r="C35" s="125"/>
    </row>
    <row r="36" spans="2:3">
      <c r="B36" s="125"/>
      <c r="C36" s="125"/>
    </row>
    <row r="37" spans="2:3">
      <c r="B37" s="125"/>
      <c r="C37" s="125"/>
    </row>
    <row r="38" spans="2:3">
      <c r="B38" s="125"/>
      <c r="C38" s="125"/>
    </row>
    <row r="39" spans="2:3">
      <c r="B39" s="125"/>
      <c r="C39" s="125"/>
    </row>
    <row r="40" spans="2:3">
      <c r="B40" s="125"/>
      <c r="C40" s="125"/>
    </row>
    <row r="41" spans="2:3">
      <c r="B41" s="125"/>
      <c r="C41" s="125"/>
    </row>
    <row r="42" spans="2:3">
      <c r="B42" s="125"/>
      <c r="C42" s="125"/>
    </row>
    <row r="43" spans="2:3">
      <c r="B43" s="125"/>
      <c r="C43" s="125"/>
    </row>
    <row r="44" spans="2:3">
      <c r="B44" s="125"/>
      <c r="C44" s="125"/>
    </row>
    <row r="45" spans="2:3">
      <c r="B45" s="125"/>
      <c r="C45" s="125"/>
    </row>
    <row r="46" spans="2:3">
      <c r="B46" s="125"/>
      <c r="C46" s="125"/>
    </row>
    <row r="47" spans="2:3">
      <c r="B47" s="125"/>
      <c r="C47" s="125"/>
    </row>
    <row r="48" spans="2:3">
      <c r="B48" s="125"/>
      <c r="C48" s="125"/>
    </row>
    <row r="49" spans="2:3">
      <c r="B49" s="125"/>
      <c r="C49" s="125"/>
    </row>
    <row r="50" spans="2:3">
      <c r="B50" s="125"/>
      <c r="C50" s="125"/>
    </row>
    <row r="51" spans="2:3">
      <c r="B51" s="125"/>
      <c r="C51" s="125"/>
    </row>
    <row r="52" spans="2:3">
      <c r="B52" s="125"/>
      <c r="C52" s="125"/>
    </row>
    <row r="53" spans="2:3">
      <c r="B53" s="125"/>
      <c r="C53" s="125"/>
    </row>
    <row r="54" spans="2:3">
      <c r="B54" s="125"/>
      <c r="C54" s="125"/>
    </row>
  </sheetData>
  <pageMargins left="0.7" right="0.7" top="0.75" bottom="0.75" header="0.3" footer="0.3"/>
  <pageSetup scale="7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view="pageBreakPreview" zoomScale="85" zoomScaleNormal="100" zoomScaleSheetLayoutView="85" workbookViewId="0">
      <selection activeCell="F4" sqref="F4"/>
    </sheetView>
  </sheetViews>
  <sheetFormatPr baseColWidth="10" defaultRowHeight="15"/>
  <cols>
    <col min="1" max="16384" width="11.42578125" style="121"/>
  </cols>
  <sheetData>
    <row r="1" spans="1:6">
      <c r="A1" s="121" t="s">
        <v>65</v>
      </c>
      <c r="B1" s="123" t="s">
        <v>32</v>
      </c>
      <c r="C1" s="123" t="s">
        <v>30</v>
      </c>
      <c r="D1" s="123" t="s">
        <v>31</v>
      </c>
      <c r="E1" s="123"/>
    </row>
    <row r="2" spans="1:6">
      <c r="A2" s="121">
        <v>1994</v>
      </c>
      <c r="B2" s="130"/>
      <c r="C2" s="130">
        <v>2.8135706270784304</v>
      </c>
      <c r="D2" s="131"/>
    </row>
    <row r="3" spans="1:6">
      <c r="A3" s="121">
        <v>1995</v>
      </c>
      <c r="B3" s="130"/>
      <c r="C3" s="130">
        <v>3.6965127686094603</v>
      </c>
      <c r="D3" s="131"/>
    </row>
    <row r="4" spans="1:6">
      <c r="A4" s="121">
        <v>1996</v>
      </c>
      <c r="B4" s="130"/>
      <c r="C4" s="130">
        <v>4.2288553642535165</v>
      </c>
      <c r="D4" s="131"/>
      <c r="F4" s="123"/>
    </row>
    <row r="5" spans="1:6">
      <c r="A5" s="121">
        <v>1997</v>
      </c>
      <c r="B5" s="130"/>
      <c r="C5" s="130">
        <v>4.0831012023381179</v>
      </c>
      <c r="D5" s="131"/>
      <c r="F5" s="123" t="s">
        <v>73</v>
      </c>
    </row>
    <row r="6" spans="1:6">
      <c r="A6" s="121">
        <v>1998</v>
      </c>
      <c r="B6" s="130"/>
      <c r="C6" s="130">
        <v>4.6724580685385844</v>
      </c>
      <c r="D6" s="131">
        <v>4.7357058407437664</v>
      </c>
      <c r="E6" s="129"/>
      <c r="F6" s="123" t="s">
        <v>75</v>
      </c>
    </row>
    <row r="7" spans="1:6">
      <c r="A7" s="121">
        <v>1999</v>
      </c>
      <c r="B7" s="130"/>
      <c r="C7" s="130">
        <v>3.9468536819882085</v>
      </c>
      <c r="D7" s="131">
        <v>4.0477118600432469</v>
      </c>
      <c r="E7" s="129"/>
    </row>
    <row r="8" spans="1:6">
      <c r="A8" s="121">
        <v>2000</v>
      </c>
      <c r="B8" s="130"/>
      <c r="C8" s="130">
        <v>2.5112918797514969</v>
      </c>
      <c r="D8" s="131">
        <v>2.6200530477632484</v>
      </c>
      <c r="E8" s="129"/>
    </row>
    <row r="9" spans="1:6">
      <c r="A9" s="121">
        <v>2001</v>
      </c>
      <c r="B9" s="130"/>
      <c r="C9" s="130">
        <v>1.9375237281322839</v>
      </c>
      <c r="D9" s="131">
        <v>2.0977871703873525</v>
      </c>
      <c r="E9" s="129"/>
    </row>
    <row r="10" spans="1:6">
      <c r="A10" s="121">
        <v>2002</v>
      </c>
      <c r="B10" s="130">
        <v>1.8170618552723636</v>
      </c>
      <c r="C10" s="130">
        <v>1.6674442868196546</v>
      </c>
      <c r="D10" s="131">
        <v>1.8011718727846606</v>
      </c>
      <c r="E10" s="129"/>
    </row>
    <row r="11" spans="1:6">
      <c r="A11" s="121">
        <v>2003</v>
      </c>
      <c r="B11" s="130">
        <v>1.6729628704240929</v>
      </c>
      <c r="C11" s="130">
        <v>1.5349103823790693</v>
      </c>
      <c r="D11" s="131">
        <v>1.6541150762846193</v>
      </c>
      <c r="E11" s="129"/>
    </row>
    <row r="12" spans="1:6">
      <c r="A12" s="121">
        <v>2004</v>
      </c>
      <c r="B12" s="130">
        <v>1.4031896579849696</v>
      </c>
      <c r="C12" s="130">
        <v>1.2786802613132437</v>
      </c>
      <c r="D12" s="131">
        <v>1.3829640356866093</v>
      </c>
      <c r="E12" s="129"/>
    </row>
    <row r="13" spans="1:6">
      <c r="A13" s="121">
        <v>2005</v>
      </c>
      <c r="B13" s="130">
        <v>1.1846882961997662</v>
      </c>
      <c r="C13" s="130">
        <v>1.0687804229910516</v>
      </c>
      <c r="D13" s="131">
        <v>1.165021116812061</v>
      </c>
      <c r="E13" s="129"/>
    </row>
    <row r="14" spans="1:6">
      <c r="A14" s="121">
        <v>2006</v>
      </c>
      <c r="B14" s="130">
        <v>1.0641247599733106</v>
      </c>
      <c r="C14" s="130">
        <v>0.94670705952099554</v>
      </c>
      <c r="D14" s="131">
        <v>1.0434755649109815</v>
      </c>
      <c r="E14" s="129"/>
    </row>
    <row r="15" spans="1:6">
      <c r="A15" s="121">
        <v>2007</v>
      </c>
      <c r="B15" s="130">
        <v>1.0489929034728935</v>
      </c>
      <c r="C15" s="130">
        <v>0.93953666399087665</v>
      </c>
      <c r="D15" s="131">
        <v>1.0287067496396105</v>
      </c>
      <c r="E15" s="129"/>
    </row>
    <row r="16" spans="1:6">
      <c r="A16" s="121">
        <v>2008</v>
      </c>
      <c r="B16" s="130">
        <v>1.2269601922547981</v>
      </c>
      <c r="C16" s="130">
        <v>1.1112240670410014</v>
      </c>
      <c r="D16" s="131">
        <v>1.2055399159221716</v>
      </c>
      <c r="E16" s="129"/>
    </row>
    <row r="17" spans="1:15">
      <c r="A17" s="121">
        <v>2009</v>
      </c>
      <c r="B17" s="130">
        <v>1.1766314431498142</v>
      </c>
      <c r="C17" s="130">
        <v>1.0536054867236113</v>
      </c>
      <c r="D17" s="131">
        <v>1.156351779810314</v>
      </c>
      <c r="E17" s="129"/>
    </row>
    <row r="18" spans="1:15">
      <c r="A18" s="121">
        <v>2010</v>
      </c>
      <c r="B18" s="130">
        <v>1.222956196401739</v>
      </c>
      <c r="C18" s="130">
        <v>1.0936176507024431</v>
      </c>
      <c r="D18" s="131">
        <v>1.2024569901727129</v>
      </c>
      <c r="E18" s="129"/>
    </row>
    <row r="19" spans="1:15">
      <c r="A19" s="121">
        <v>2011</v>
      </c>
      <c r="B19" s="130">
        <v>1.3340942380788561</v>
      </c>
      <c r="C19" s="130">
        <v>1.1935692074028863</v>
      </c>
      <c r="D19" s="131">
        <v>1.3128002522397484</v>
      </c>
      <c r="E19" s="129"/>
    </row>
    <row r="20" spans="1:15">
      <c r="A20" s="121">
        <v>2012</v>
      </c>
      <c r="B20" s="130">
        <v>1.4184240696636519</v>
      </c>
      <c r="C20" s="130">
        <v>1.2623310034084485</v>
      </c>
      <c r="D20" s="131">
        <v>1.395061668003664</v>
      </c>
      <c r="E20" s="129"/>
    </row>
    <row r="21" spans="1:15">
      <c r="A21" s="121" t="s">
        <v>67</v>
      </c>
      <c r="B21" s="132">
        <v>1.4959500367139282</v>
      </c>
      <c r="C21" s="130">
        <v>1.3230824080538461</v>
      </c>
      <c r="D21" s="131">
        <v>1.4713183247044839</v>
      </c>
      <c r="E21" s="129"/>
    </row>
    <row r="22" spans="1:15">
      <c r="A22" s="121" t="s">
        <v>68</v>
      </c>
      <c r="B22" s="133">
        <v>1.6661863290547307</v>
      </c>
      <c r="C22" s="131">
        <v>1.4860859365924362</v>
      </c>
      <c r="D22" s="131">
        <v>1.6413739090065351</v>
      </c>
    </row>
    <row r="23" spans="1:15">
      <c r="B23" s="125"/>
      <c r="C23" s="125"/>
      <c r="D23" s="131"/>
    </row>
    <row r="24" spans="1:15">
      <c r="B24" s="125"/>
      <c r="C24" s="125"/>
    </row>
    <row r="25" spans="1:15">
      <c r="B25" s="125"/>
      <c r="C25" s="125"/>
    </row>
    <row r="26" spans="1:15">
      <c r="B26" s="125"/>
      <c r="C26" s="125"/>
    </row>
    <row r="27" spans="1:15">
      <c r="B27" s="125"/>
      <c r="C27" s="125"/>
    </row>
    <row r="28" spans="1:15">
      <c r="B28" s="125"/>
      <c r="C28" s="125"/>
    </row>
    <row r="29" spans="1:15">
      <c r="B29" s="125"/>
      <c r="C29" s="125"/>
    </row>
    <row r="30" spans="1:15">
      <c r="B30" s="125"/>
      <c r="C30" s="125"/>
      <c r="F30" s="123" t="s">
        <v>69</v>
      </c>
    </row>
    <row r="31" spans="1:15">
      <c r="B31" s="125"/>
      <c r="C31" s="125"/>
      <c r="F31" s="138" t="s">
        <v>71</v>
      </c>
      <c r="G31" s="138"/>
      <c r="H31" s="138"/>
      <c r="I31" s="138"/>
      <c r="J31" s="138"/>
      <c r="K31" s="138"/>
      <c r="L31" s="138"/>
      <c r="M31" s="138"/>
      <c r="N31" s="138"/>
      <c r="O31" s="138"/>
    </row>
    <row r="32" spans="1:15">
      <c r="B32" s="125"/>
      <c r="C32" s="125"/>
      <c r="F32" s="138"/>
      <c r="G32" s="138"/>
      <c r="H32" s="138"/>
      <c r="I32" s="138"/>
      <c r="J32" s="138"/>
      <c r="K32" s="138"/>
      <c r="L32" s="138"/>
      <c r="M32" s="138"/>
      <c r="N32" s="138"/>
      <c r="O32" s="138"/>
    </row>
    <row r="33" spans="2:6">
      <c r="B33" s="125"/>
      <c r="C33" s="125"/>
    </row>
    <row r="34" spans="2:6">
      <c r="B34" s="125"/>
      <c r="C34" s="125"/>
      <c r="F34" s="123" t="s">
        <v>70</v>
      </c>
    </row>
    <row r="35" spans="2:6">
      <c r="B35" s="125"/>
      <c r="C35" s="125"/>
    </row>
    <row r="36" spans="2:6">
      <c r="B36" s="125"/>
      <c r="C36" s="125"/>
    </row>
    <row r="37" spans="2:6">
      <c r="B37" s="125"/>
      <c r="C37" s="125"/>
    </row>
    <row r="38" spans="2:6">
      <c r="B38" s="125"/>
      <c r="C38" s="125"/>
    </row>
    <row r="39" spans="2:6">
      <c r="B39" s="125"/>
      <c r="C39" s="125"/>
    </row>
    <row r="40" spans="2:6">
      <c r="B40" s="125"/>
      <c r="C40" s="125"/>
    </row>
    <row r="41" spans="2:6">
      <c r="B41" s="125"/>
      <c r="C41" s="125"/>
    </row>
    <row r="42" spans="2:6">
      <c r="B42" s="125"/>
      <c r="C42" s="125"/>
    </row>
    <row r="43" spans="2:6">
      <c r="B43" s="125"/>
      <c r="C43" s="125"/>
    </row>
    <row r="44" spans="2:6">
      <c r="B44" s="125"/>
      <c r="C44" s="125"/>
    </row>
    <row r="45" spans="2:6">
      <c r="B45" s="125"/>
      <c r="C45" s="125"/>
    </row>
    <row r="46" spans="2:6">
      <c r="B46" s="125"/>
      <c r="C46" s="125"/>
    </row>
    <row r="47" spans="2:6">
      <c r="B47" s="125"/>
      <c r="C47" s="125"/>
    </row>
    <row r="48" spans="2:6">
      <c r="B48" s="125"/>
      <c r="C48" s="125"/>
    </row>
    <row r="49" spans="2:3">
      <c r="B49" s="125"/>
      <c r="C49" s="125"/>
    </row>
    <row r="50" spans="2:3">
      <c r="B50" s="125"/>
      <c r="C50" s="125"/>
    </row>
    <row r="51" spans="2:3">
      <c r="B51" s="125"/>
      <c r="C51" s="125"/>
    </row>
    <row r="52" spans="2:3">
      <c r="B52" s="125"/>
      <c r="C52" s="125"/>
    </row>
    <row r="53" spans="2:3">
      <c r="B53" s="125"/>
      <c r="C53" s="125"/>
    </row>
    <row r="54" spans="2:3">
      <c r="B54" s="125"/>
      <c r="C54" s="125"/>
    </row>
  </sheetData>
  <mergeCells count="1">
    <mergeCell ref="F31:O32"/>
  </mergeCells>
  <pageMargins left="0.7" right="0.7" top="0.75" bottom="0.75" header="0.3" footer="0.3"/>
  <pageSetup scale="7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view="pageBreakPreview" zoomScale="85" zoomScaleNormal="100" zoomScaleSheetLayoutView="85" workbookViewId="0">
      <selection activeCell="F38" sqref="F38"/>
    </sheetView>
  </sheetViews>
  <sheetFormatPr baseColWidth="10" defaultRowHeight="15"/>
  <cols>
    <col min="1" max="1" width="9" style="14" customWidth="1"/>
    <col min="2" max="2" width="40" style="14" bestFit="1" customWidth="1"/>
    <col min="3" max="3" width="42.140625" style="14" bestFit="1" customWidth="1"/>
    <col min="4" max="5" width="11.42578125" style="14"/>
    <col min="6" max="6" width="81" style="14" bestFit="1" customWidth="1"/>
    <col min="7" max="251" width="11.42578125" style="14"/>
    <col min="252" max="252" width="7.42578125" style="14" bestFit="1" customWidth="1"/>
    <col min="253" max="253" width="40" style="14" bestFit="1" customWidth="1"/>
    <col min="254" max="254" width="13.28515625" style="14" bestFit="1" customWidth="1"/>
    <col min="255" max="255" width="31.5703125" style="14" bestFit="1" customWidth="1"/>
    <col min="256" max="256" width="13.28515625" style="14" bestFit="1" customWidth="1"/>
    <col min="257" max="257" width="42.140625" style="14" bestFit="1" customWidth="1"/>
    <col min="258" max="261" width="11.42578125" style="14"/>
    <col min="262" max="262" width="81" style="14" bestFit="1" customWidth="1"/>
    <col min="263" max="507" width="11.42578125" style="14"/>
    <col min="508" max="508" width="7.42578125" style="14" bestFit="1" customWidth="1"/>
    <col min="509" max="509" width="40" style="14" bestFit="1" customWidth="1"/>
    <col min="510" max="510" width="13.28515625" style="14" bestFit="1" customWidth="1"/>
    <col min="511" max="511" width="31.5703125" style="14" bestFit="1" customWidth="1"/>
    <col min="512" max="512" width="13.28515625" style="14" bestFit="1" customWidth="1"/>
    <col min="513" max="513" width="42.140625" style="14" bestFit="1" customWidth="1"/>
    <col min="514" max="517" width="11.42578125" style="14"/>
    <col min="518" max="518" width="81" style="14" bestFit="1" customWidth="1"/>
    <col min="519" max="763" width="11.42578125" style="14"/>
    <col min="764" max="764" width="7.42578125" style="14" bestFit="1" customWidth="1"/>
    <col min="765" max="765" width="40" style="14" bestFit="1" customWidth="1"/>
    <col min="766" max="766" width="13.28515625" style="14" bestFit="1" customWidth="1"/>
    <col min="767" max="767" width="31.5703125" style="14" bestFit="1" customWidth="1"/>
    <col min="768" max="768" width="13.28515625" style="14" bestFit="1" customWidth="1"/>
    <col min="769" max="769" width="42.140625" style="14" bestFit="1" customWidth="1"/>
    <col min="770" max="773" width="11.42578125" style="14"/>
    <col min="774" max="774" width="81" style="14" bestFit="1" customWidth="1"/>
    <col min="775" max="1019" width="11.42578125" style="14"/>
    <col min="1020" max="1020" width="7.42578125" style="14" bestFit="1" customWidth="1"/>
    <col min="1021" max="1021" width="40" style="14" bestFit="1" customWidth="1"/>
    <col min="1022" max="1022" width="13.28515625" style="14" bestFit="1" customWidth="1"/>
    <col min="1023" max="1023" width="31.5703125" style="14" bestFit="1" customWidth="1"/>
    <col min="1024" max="1024" width="13.28515625" style="14" bestFit="1" customWidth="1"/>
    <col min="1025" max="1025" width="42.140625" style="14" bestFit="1" customWidth="1"/>
    <col min="1026" max="1029" width="11.42578125" style="14"/>
    <col min="1030" max="1030" width="81" style="14" bestFit="1" customWidth="1"/>
    <col min="1031" max="1275" width="11.42578125" style="14"/>
    <col min="1276" max="1276" width="7.42578125" style="14" bestFit="1" customWidth="1"/>
    <col min="1277" max="1277" width="40" style="14" bestFit="1" customWidth="1"/>
    <col min="1278" max="1278" width="13.28515625" style="14" bestFit="1" customWidth="1"/>
    <col min="1279" max="1279" width="31.5703125" style="14" bestFit="1" customWidth="1"/>
    <col min="1280" max="1280" width="13.28515625" style="14" bestFit="1" customWidth="1"/>
    <col min="1281" max="1281" width="42.140625" style="14" bestFit="1" customWidth="1"/>
    <col min="1282" max="1285" width="11.42578125" style="14"/>
    <col min="1286" max="1286" width="81" style="14" bestFit="1" customWidth="1"/>
    <col min="1287" max="1531" width="11.42578125" style="14"/>
    <col min="1532" max="1532" width="7.42578125" style="14" bestFit="1" customWidth="1"/>
    <col min="1533" max="1533" width="40" style="14" bestFit="1" customWidth="1"/>
    <col min="1534" max="1534" width="13.28515625" style="14" bestFit="1" customWidth="1"/>
    <col min="1535" max="1535" width="31.5703125" style="14" bestFit="1" customWidth="1"/>
    <col min="1536" max="1536" width="13.28515625" style="14" bestFit="1" customWidth="1"/>
    <col min="1537" max="1537" width="42.140625" style="14" bestFit="1" customWidth="1"/>
    <col min="1538" max="1541" width="11.42578125" style="14"/>
    <col min="1542" max="1542" width="81" style="14" bestFit="1" customWidth="1"/>
    <col min="1543" max="1787" width="11.42578125" style="14"/>
    <col min="1788" max="1788" width="7.42578125" style="14" bestFit="1" customWidth="1"/>
    <col min="1789" max="1789" width="40" style="14" bestFit="1" customWidth="1"/>
    <col min="1790" max="1790" width="13.28515625" style="14" bestFit="1" customWidth="1"/>
    <col min="1791" max="1791" width="31.5703125" style="14" bestFit="1" customWidth="1"/>
    <col min="1792" max="1792" width="13.28515625" style="14" bestFit="1" customWidth="1"/>
    <col min="1793" max="1793" width="42.140625" style="14" bestFit="1" customWidth="1"/>
    <col min="1794" max="1797" width="11.42578125" style="14"/>
    <col min="1798" max="1798" width="81" style="14" bestFit="1" customWidth="1"/>
    <col min="1799" max="2043" width="11.42578125" style="14"/>
    <col min="2044" max="2044" width="7.42578125" style="14" bestFit="1" customWidth="1"/>
    <col min="2045" max="2045" width="40" style="14" bestFit="1" customWidth="1"/>
    <col min="2046" max="2046" width="13.28515625" style="14" bestFit="1" customWidth="1"/>
    <col min="2047" max="2047" width="31.5703125" style="14" bestFit="1" customWidth="1"/>
    <col min="2048" max="2048" width="13.28515625" style="14" bestFit="1" customWidth="1"/>
    <col min="2049" max="2049" width="42.140625" style="14" bestFit="1" customWidth="1"/>
    <col min="2050" max="2053" width="11.42578125" style="14"/>
    <col min="2054" max="2054" width="81" style="14" bestFit="1" customWidth="1"/>
    <col min="2055" max="2299" width="11.42578125" style="14"/>
    <col min="2300" max="2300" width="7.42578125" style="14" bestFit="1" customWidth="1"/>
    <col min="2301" max="2301" width="40" style="14" bestFit="1" customWidth="1"/>
    <col min="2302" max="2302" width="13.28515625" style="14" bestFit="1" customWidth="1"/>
    <col min="2303" max="2303" width="31.5703125" style="14" bestFit="1" customWidth="1"/>
    <col min="2304" max="2304" width="13.28515625" style="14" bestFit="1" customWidth="1"/>
    <col min="2305" max="2305" width="42.140625" style="14" bestFit="1" customWidth="1"/>
    <col min="2306" max="2309" width="11.42578125" style="14"/>
    <col min="2310" max="2310" width="81" style="14" bestFit="1" customWidth="1"/>
    <col min="2311" max="2555" width="11.42578125" style="14"/>
    <col min="2556" max="2556" width="7.42578125" style="14" bestFit="1" customWidth="1"/>
    <col min="2557" max="2557" width="40" style="14" bestFit="1" customWidth="1"/>
    <col min="2558" max="2558" width="13.28515625" style="14" bestFit="1" customWidth="1"/>
    <col min="2559" max="2559" width="31.5703125" style="14" bestFit="1" customWidth="1"/>
    <col min="2560" max="2560" width="13.28515625" style="14" bestFit="1" customWidth="1"/>
    <col min="2561" max="2561" width="42.140625" style="14" bestFit="1" customWidth="1"/>
    <col min="2562" max="2565" width="11.42578125" style="14"/>
    <col min="2566" max="2566" width="81" style="14" bestFit="1" customWidth="1"/>
    <col min="2567" max="2811" width="11.42578125" style="14"/>
    <col min="2812" max="2812" width="7.42578125" style="14" bestFit="1" customWidth="1"/>
    <col min="2813" max="2813" width="40" style="14" bestFit="1" customWidth="1"/>
    <col min="2814" max="2814" width="13.28515625" style="14" bestFit="1" customWidth="1"/>
    <col min="2815" max="2815" width="31.5703125" style="14" bestFit="1" customWidth="1"/>
    <col min="2816" max="2816" width="13.28515625" style="14" bestFit="1" customWidth="1"/>
    <col min="2817" max="2817" width="42.140625" style="14" bestFit="1" customWidth="1"/>
    <col min="2818" max="2821" width="11.42578125" style="14"/>
    <col min="2822" max="2822" width="81" style="14" bestFit="1" customWidth="1"/>
    <col min="2823" max="3067" width="11.42578125" style="14"/>
    <col min="3068" max="3068" width="7.42578125" style="14" bestFit="1" customWidth="1"/>
    <col min="3069" max="3069" width="40" style="14" bestFit="1" customWidth="1"/>
    <col min="3070" max="3070" width="13.28515625" style="14" bestFit="1" customWidth="1"/>
    <col min="3071" max="3071" width="31.5703125" style="14" bestFit="1" customWidth="1"/>
    <col min="3072" max="3072" width="13.28515625" style="14" bestFit="1" customWidth="1"/>
    <col min="3073" max="3073" width="42.140625" style="14" bestFit="1" customWidth="1"/>
    <col min="3074" max="3077" width="11.42578125" style="14"/>
    <col min="3078" max="3078" width="81" style="14" bestFit="1" customWidth="1"/>
    <col min="3079" max="3323" width="11.42578125" style="14"/>
    <col min="3324" max="3324" width="7.42578125" style="14" bestFit="1" customWidth="1"/>
    <col min="3325" max="3325" width="40" style="14" bestFit="1" customWidth="1"/>
    <col min="3326" max="3326" width="13.28515625" style="14" bestFit="1" customWidth="1"/>
    <col min="3327" max="3327" width="31.5703125" style="14" bestFit="1" customWidth="1"/>
    <col min="3328" max="3328" width="13.28515625" style="14" bestFit="1" customWidth="1"/>
    <col min="3329" max="3329" width="42.140625" style="14" bestFit="1" customWidth="1"/>
    <col min="3330" max="3333" width="11.42578125" style="14"/>
    <col min="3334" max="3334" width="81" style="14" bestFit="1" customWidth="1"/>
    <col min="3335" max="3579" width="11.42578125" style="14"/>
    <col min="3580" max="3580" width="7.42578125" style="14" bestFit="1" customWidth="1"/>
    <col min="3581" max="3581" width="40" style="14" bestFit="1" customWidth="1"/>
    <col min="3582" max="3582" width="13.28515625" style="14" bestFit="1" customWidth="1"/>
    <col min="3583" max="3583" width="31.5703125" style="14" bestFit="1" customWidth="1"/>
    <col min="3584" max="3584" width="13.28515625" style="14" bestFit="1" customWidth="1"/>
    <col min="3585" max="3585" width="42.140625" style="14" bestFit="1" customWidth="1"/>
    <col min="3586" max="3589" width="11.42578125" style="14"/>
    <col min="3590" max="3590" width="81" style="14" bestFit="1" customWidth="1"/>
    <col min="3591" max="3835" width="11.42578125" style="14"/>
    <col min="3836" max="3836" width="7.42578125" style="14" bestFit="1" customWidth="1"/>
    <col min="3837" max="3837" width="40" style="14" bestFit="1" customWidth="1"/>
    <col min="3838" max="3838" width="13.28515625" style="14" bestFit="1" customWidth="1"/>
    <col min="3839" max="3839" width="31.5703125" style="14" bestFit="1" customWidth="1"/>
    <col min="3840" max="3840" width="13.28515625" style="14" bestFit="1" customWidth="1"/>
    <col min="3841" max="3841" width="42.140625" style="14" bestFit="1" customWidth="1"/>
    <col min="3842" max="3845" width="11.42578125" style="14"/>
    <col min="3846" max="3846" width="81" style="14" bestFit="1" customWidth="1"/>
    <col min="3847" max="4091" width="11.42578125" style="14"/>
    <col min="4092" max="4092" width="7.42578125" style="14" bestFit="1" customWidth="1"/>
    <col min="4093" max="4093" width="40" style="14" bestFit="1" customWidth="1"/>
    <col min="4094" max="4094" width="13.28515625" style="14" bestFit="1" customWidth="1"/>
    <col min="4095" max="4095" width="31.5703125" style="14" bestFit="1" customWidth="1"/>
    <col min="4096" max="4096" width="13.28515625" style="14" bestFit="1" customWidth="1"/>
    <col min="4097" max="4097" width="42.140625" style="14" bestFit="1" customWidth="1"/>
    <col min="4098" max="4101" width="11.42578125" style="14"/>
    <col min="4102" max="4102" width="81" style="14" bestFit="1" customWidth="1"/>
    <col min="4103" max="4347" width="11.42578125" style="14"/>
    <col min="4348" max="4348" width="7.42578125" style="14" bestFit="1" customWidth="1"/>
    <col min="4349" max="4349" width="40" style="14" bestFit="1" customWidth="1"/>
    <col min="4350" max="4350" width="13.28515625" style="14" bestFit="1" customWidth="1"/>
    <col min="4351" max="4351" width="31.5703125" style="14" bestFit="1" customWidth="1"/>
    <col min="4352" max="4352" width="13.28515625" style="14" bestFit="1" customWidth="1"/>
    <col min="4353" max="4353" width="42.140625" style="14" bestFit="1" customWidth="1"/>
    <col min="4354" max="4357" width="11.42578125" style="14"/>
    <col min="4358" max="4358" width="81" style="14" bestFit="1" customWidth="1"/>
    <col min="4359" max="4603" width="11.42578125" style="14"/>
    <col min="4604" max="4604" width="7.42578125" style="14" bestFit="1" customWidth="1"/>
    <col min="4605" max="4605" width="40" style="14" bestFit="1" customWidth="1"/>
    <col min="4606" max="4606" width="13.28515625" style="14" bestFit="1" customWidth="1"/>
    <col min="4607" max="4607" width="31.5703125" style="14" bestFit="1" customWidth="1"/>
    <col min="4608" max="4608" width="13.28515625" style="14" bestFit="1" customWidth="1"/>
    <col min="4609" max="4609" width="42.140625" style="14" bestFit="1" customWidth="1"/>
    <col min="4610" max="4613" width="11.42578125" style="14"/>
    <col min="4614" max="4614" width="81" style="14" bestFit="1" customWidth="1"/>
    <col min="4615" max="4859" width="11.42578125" style="14"/>
    <col min="4860" max="4860" width="7.42578125" style="14" bestFit="1" customWidth="1"/>
    <col min="4861" max="4861" width="40" style="14" bestFit="1" customWidth="1"/>
    <col min="4862" max="4862" width="13.28515625" style="14" bestFit="1" customWidth="1"/>
    <col min="4863" max="4863" width="31.5703125" style="14" bestFit="1" customWidth="1"/>
    <col min="4864" max="4864" width="13.28515625" style="14" bestFit="1" customWidth="1"/>
    <col min="4865" max="4865" width="42.140625" style="14" bestFit="1" customWidth="1"/>
    <col min="4866" max="4869" width="11.42578125" style="14"/>
    <col min="4870" max="4870" width="81" style="14" bestFit="1" customWidth="1"/>
    <col min="4871" max="5115" width="11.42578125" style="14"/>
    <col min="5116" max="5116" width="7.42578125" style="14" bestFit="1" customWidth="1"/>
    <col min="5117" max="5117" width="40" style="14" bestFit="1" customWidth="1"/>
    <col min="5118" max="5118" width="13.28515625" style="14" bestFit="1" customWidth="1"/>
    <col min="5119" max="5119" width="31.5703125" style="14" bestFit="1" customWidth="1"/>
    <col min="5120" max="5120" width="13.28515625" style="14" bestFit="1" customWidth="1"/>
    <col min="5121" max="5121" width="42.140625" style="14" bestFit="1" customWidth="1"/>
    <col min="5122" max="5125" width="11.42578125" style="14"/>
    <col min="5126" max="5126" width="81" style="14" bestFit="1" customWidth="1"/>
    <col min="5127" max="5371" width="11.42578125" style="14"/>
    <col min="5372" max="5372" width="7.42578125" style="14" bestFit="1" customWidth="1"/>
    <col min="5373" max="5373" width="40" style="14" bestFit="1" customWidth="1"/>
    <col min="5374" max="5374" width="13.28515625" style="14" bestFit="1" customWidth="1"/>
    <col min="5375" max="5375" width="31.5703125" style="14" bestFit="1" customWidth="1"/>
    <col min="5376" max="5376" width="13.28515625" style="14" bestFit="1" customWidth="1"/>
    <col min="5377" max="5377" width="42.140625" style="14" bestFit="1" customWidth="1"/>
    <col min="5378" max="5381" width="11.42578125" style="14"/>
    <col min="5382" max="5382" width="81" style="14" bestFit="1" customWidth="1"/>
    <col min="5383" max="5627" width="11.42578125" style="14"/>
    <col min="5628" max="5628" width="7.42578125" style="14" bestFit="1" customWidth="1"/>
    <col min="5629" max="5629" width="40" style="14" bestFit="1" customWidth="1"/>
    <col min="5630" max="5630" width="13.28515625" style="14" bestFit="1" customWidth="1"/>
    <col min="5631" max="5631" width="31.5703125" style="14" bestFit="1" customWidth="1"/>
    <col min="5632" max="5632" width="13.28515625" style="14" bestFit="1" customWidth="1"/>
    <col min="5633" max="5633" width="42.140625" style="14" bestFit="1" customWidth="1"/>
    <col min="5634" max="5637" width="11.42578125" style="14"/>
    <col min="5638" max="5638" width="81" style="14" bestFit="1" customWidth="1"/>
    <col min="5639" max="5883" width="11.42578125" style="14"/>
    <col min="5884" max="5884" width="7.42578125" style="14" bestFit="1" customWidth="1"/>
    <col min="5885" max="5885" width="40" style="14" bestFit="1" customWidth="1"/>
    <col min="5886" max="5886" width="13.28515625" style="14" bestFit="1" customWidth="1"/>
    <col min="5887" max="5887" width="31.5703125" style="14" bestFit="1" customWidth="1"/>
    <col min="5888" max="5888" width="13.28515625" style="14" bestFit="1" customWidth="1"/>
    <col min="5889" max="5889" width="42.140625" style="14" bestFit="1" customWidth="1"/>
    <col min="5890" max="5893" width="11.42578125" style="14"/>
    <col min="5894" max="5894" width="81" style="14" bestFit="1" customWidth="1"/>
    <col min="5895" max="6139" width="11.42578125" style="14"/>
    <col min="6140" max="6140" width="7.42578125" style="14" bestFit="1" customWidth="1"/>
    <col min="6141" max="6141" width="40" style="14" bestFit="1" customWidth="1"/>
    <col min="6142" max="6142" width="13.28515625" style="14" bestFit="1" customWidth="1"/>
    <col min="6143" max="6143" width="31.5703125" style="14" bestFit="1" customWidth="1"/>
    <col min="6144" max="6144" width="13.28515625" style="14" bestFit="1" customWidth="1"/>
    <col min="6145" max="6145" width="42.140625" style="14" bestFit="1" customWidth="1"/>
    <col min="6146" max="6149" width="11.42578125" style="14"/>
    <col min="6150" max="6150" width="81" style="14" bestFit="1" customWidth="1"/>
    <col min="6151" max="6395" width="11.42578125" style="14"/>
    <col min="6396" max="6396" width="7.42578125" style="14" bestFit="1" customWidth="1"/>
    <col min="6397" max="6397" width="40" style="14" bestFit="1" customWidth="1"/>
    <col min="6398" max="6398" width="13.28515625" style="14" bestFit="1" customWidth="1"/>
    <col min="6399" max="6399" width="31.5703125" style="14" bestFit="1" customWidth="1"/>
    <col min="6400" max="6400" width="13.28515625" style="14" bestFit="1" customWidth="1"/>
    <col min="6401" max="6401" width="42.140625" style="14" bestFit="1" customWidth="1"/>
    <col min="6402" max="6405" width="11.42578125" style="14"/>
    <col min="6406" max="6406" width="81" style="14" bestFit="1" customWidth="1"/>
    <col min="6407" max="6651" width="11.42578125" style="14"/>
    <col min="6652" max="6652" width="7.42578125" style="14" bestFit="1" customWidth="1"/>
    <col min="6653" max="6653" width="40" style="14" bestFit="1" customWidth="1"/>
    <col min="6654" max="6654" width="13.28515625" style="14" bestFit="1" customWidth="1"/>
    <col min="6655" max="6655" width="31.5703125" style="14" bestFit="1" customWidth="1"/>
    <col min="6656" max="6656" width="13.28515625" style="14" bestFit="1" customWidth="1"/>
    <col min="6657" max="6657" width="42.140625" style="14" bestFit="1" customWidth="1"/>
    <col min="6658" max="6661" width="11.42578125" style="14"/>
    <col min="6662" max="6662" width="81" style="14" bestFit="1" customWidth="1"/>
    <col min="6663" max="6907" width="11.42578125" style="14"/>
    <col min="6908" max="6908" width="7.42578125" style="14" bestFit="1" customWidth="1"/>
    <col min="6909" max="6909" width="40" style="14" bestFit="1" customWidth="1"/>
    <col min="6910" max="6910" width="13.28515625" style="14" bestFit="1" customWidth="1"/>
    <col min="6911" max="6911" width="31.5703125" style="14" bestFit="1" customWidth="1"/>
    <col min="6912" max="6912" width="13.28515625" style="14" bestFit="1" customWidth="1"/>
    <col min="6913" max="6913" width="42.140625" style="14" bestFit="1" customWidth="1"/>
    <col min="6914" max="6917" width="11.42578125" style="14"/>
    <col min="6918" max="6918" width="81" style="14" bestFit="1" customWidth="1"/>
    <col min="6919" max="7163" width="11.42578125" style="14"/>
    <col min="7164" max="7164" width="7.42578125" style="14" bestFit="1" customWidth="1"/>
    <col min="7165" max="7165" width="40" style="14" bestFit="1" customWidth="1"/>
    <col min="7166" max="7166" width="13.28515625" style="14" bestFit="1" customWidth="1"/>
    <col min="7167" max="7167" width="31.5703125" style="14" bestFit="1" customWidth="1"/>
    <col min="7168" max="7168" width="13.28515625" style="14" bestFit="1" customWidth="1"/>
    <col min="7169" max="7169" width="42.140625" style="14" bestFit="1" customWidth="1"/>
    <col min="7170" max="7173" width="11.42578125" style="14"/>
    <col min="7174" max="7174" width="81" style="14" bestFit="1" customWidth="1"/>
    <col min="7175" max="7419" width="11.42578125" style="14"/>
    <col min="7420" max="7420" width="7.42578125" style="14" bestFit="1" customWidth="1"/>
    <col min="7421" max="7421" width="40" style="14" bestFit="1" customWidth="1"/>
    <col min="7422" max="7422" width="13.28515625" style="14" bestFit="1" customWidth="1"/>
    <col min="7423" max="7423" width="31.5703125" style="14" bestFit="1" customWidth="1"/>
    <col min="7424" max="7424" width="13.28515625" style="14" bestFit="1" customWidth="1"/>
    <col min="7425" max="7425" width="42.140625" style="14" bestFit="1" customWidth="1"/>
    <col min="7426" max="7429" width="11.42578125" style="14"/>
    <col min="7430" max="7430" width="81" style="14" bestFit="1" customWidth="1"/>
    <col min="7431" max="7675" width="11.42578125" style="14"/>
    <col min="7676" max="7676" width="7.42578125" style="14" bestFit="1" customWidth="1"/>
    <col min="7677" max="7677" width="40" style="14" bestFit="1" customWidth="1"/>
    <col min="7678" max="7678" width="13.28515625" style="14" bestFit="1" customWidth="1"/>
    <col min="7679" max="7679" width="31.5703125" style="14" bestFit="1" customWidth="1"/>
    <col min="7680" max="7680" width="13.28515625" style="14" bestFit="1" customWidth="1"/>
    <col min="7681" max="7681" width="42.140625" style="14" bestFit="1" customWidth="1"/>
    <col min="7682" max="7685" width="11.42578125" style="14"/>
    <col min="7686" max="7686" width="81" style="14" bestFit="1" customWidth="1"/>
    <col min="7687" max="7931" width="11.42578125" style="14"/>
    <col min="7932" max="7932" width="7.42578125" style="14" bestFit="1" customWidth="1"/>
    <col min="7933" max="7933" width="40" style="14" bestFit="1" customWidth="1"/>
    <col min="7934" max="7934" width="13.28515625" style="14" bestFit="1" customWidth="1"/>
    <col min="7935" max="7935" width="31.5703125" style="14" bestFit="1" customWidth="1"/>
    <col min="7936" max="7936" width="13.28515625" style="14" bestFit="1" customWidth="1"/>
    <col min="7937" max="7937" width="42.140625" style="14" bestFit="1" customWidth="1"/>
    <col min="7938" max="7941" width="11.42578125" style="14"/>
    <col min="7942" max="7942" width="81" style="14" bestFit="1" customWidth="1"/>
    <col min="7943" max="8187" width="11.42578125" style="14"/>
    <col min="8188" max="8188" width="7.42578125" style="14" bestFit="1" customWidth="1"/>
    <col min="8189" max="8189" width="40" style="14" bestFit="1" customWidth="1"/>
    <col min="8190" max="8190" width="13.28515625" style="14" bestFit="1" customWidth="1"/>
    <col min="8191" max="8191" width="31.5703125" style="14" bestFit="1" customWidth="1"/>
    <col min="8192" max="8192" width="13.28515625" style="14" bestFit="1" customWidth="1"/>
    <col min="8193" max="8193" width="42.140625" style="14" bestFit="1" customWidth="1"/>
    <col min="8194" max="8197" width="11.42578125" style="14"/>
    <col min="8198" max="8198" width="81" style="14" bestFit="1" customWidth="1"/>
    <col min="8199" max="8443" width="11.42578125" style="14"/>
    <col min="8444" max="8444" width="7.42578125" style="14" bestFit="1" customWidth="1"/>
    <col min="8445" max="8445" width="40" style="14" bestFit="1" customWidth="1"/>
    <col min="8446" max="8446" width="13.28515625" style="14" bestFit="1" customWidth="1"/>
    <col min="8447" max="8447" width="31.5703125" style="14" bestFit="1" customWidth="1"/>
    <col min="8448" max="8448" width="13.28515625" style="14" bestFit="1" customWidth="1"/>
    <col min="8449" max="8449" width="42.140625" style="14" bestFit="1" customWidth="1"/>
    <col min="8450" max="8453" width="11.42578125" style="14"/>
    <col min="8454" max="8454" width="81" style="14" bestFit="1" customWidth="1"/>
    <col min="8455" max="8699" width="11.42578125" style="14"/>
    <col min="8700" max="8700" width="7.42578125" style="14" bestFit="1" customWidth="1"/>
    <col min="8701" max="8701" width="40" style="14" bestFit="1" customWidth="1"/>
    <col min="8702" max="8702" width="13.28515625" style="14" bestFit="1" customWidth="1"/>
    <col min="8703" max="8703" width="31.5703125" style="14" bestFit="1" customWidth="1"/>
    <col min="8704" max="8704" width="13.28515625" style="14" bestFit="1" customWidth="1"/>
    <col min="8705" max="8705" width="42.140625" style="14" bestFit="1" customWidth="1"/>
    <col min="8706" max="8709" width="11.42578125" style="14"/>
    <col min="8710" max="8710" width="81" style="14" bestFit="1" customWidth="1"/>
    <col min="8711" max="8955" width="11.42578125" style="14"/>
    <col min="8956" max="8956" width="7.42578125" style="14" bestFit="1" customWidth="1"/>
    <col min="8957" max="8957" width="40" style="14" bestFit="1" customWidth="1"/>
    <col min="8958" max="8958" width="13.28515625" style="14" bestFit="1" customWidth="1"/>
    <col min="8959" max="8959" width="31.5703125" style="14" bestFit="1" customWidth="1"/>
    <col min="8960" max="8960" width="13.28515625" style="14" bestFit="1" customWidth="1"/>
    <col min="8961" max="8961" width="42.140625" style="14" bestFit="1" customWidth="1"/>
    <col min="8962" max="8965" width="11.42578125" style="14"/>
    <col min="8966" max="8966" width="81" style="14" bestFit="1" customWidth="1"/>
    <col min="8967" max="9211" width="11.42578125" style="14"/>
    <col min="9212" max="9212" width="7.42578125" style="14" bestFit="1" customWidth="1"/>
    <col min="9213" max="9213" width="40" style="14" bestFit="1" customWidth="1"/>
    <col min="9214" max="9214" width="13.28515625" style="14" bestFit="1" customWidth="1"/>
    <col min="9215" max="9215" width="31.5703125" style="14" bestFit="1" customWidth="1"/>
    <col min="9216" max="9216" width="13.28515625" style="14" bestFit="1" customWidth="1"/>
    <col min="9217" max="9217" width="42.140625" style="14" bestFit="1" customWidth="1"/>
    <col min="9218" max="9221" width="11.42578125" style="14"/>
    <col min="9222" max="9222" width="81" style="14" bestFit="1" customWidth="1"/>
    <col min="9223" max="9467" width="11.42578125" style="14"/>
    <col min="9468" max="9468" width="7.42578125" style="14" bestFit="1" customWidth="1"/>
    <col min="9469" max="9469" width="40" style="14" bestFit="1" customWidth="1"/>
    <col min="9470" max="9470" width="13.28515625" style="14" bestFit="1" customWidth="1"/>
    <col min="9471" max="9471" width="31.5703125" style="14" bestFit="1" customWidth="1"/>
    <col min="9472" max="9472" width="13.28515625" style="14" bestFit="1" customWidth="1"/>
    <col min="9473" max="9473" width="42.140625" style="14" bestFit="1" customWidth="1"/>
    <col min="9474" max="9477" width="11.42578125" style="14"/>
    <col min="9478" max="9478" width="81" style="14" bestFit="1" customWidth="1"/>
    <col min="9479" max="9723" width="11.42578125" style="14"/>
    <col min="9724" max="9724" width="7.42578125" style="14" bestFit="1" customWidth="1"/>
    <col min="9725" max="9725" width="40" style="14" bestFit="1" customWidth="1"/>
    <col min="9726" max="9726" width="13.28515625" style="14" bestFit="1" customWidth="1"/>
    <col min="9727" max="9727" width="31.5703125" style="14" bestFit="1" customWidth="1"/>
    <col min="9728" max="9728" width="13.28515625" style="14" bestFit="1" customWidth="1"/>
    <col min="9729" max="9729" width="42.140625" style="14" bestFit="1" customWidth="1"/>
    <col min="9730" max="9733" width="11.42578125" style="14"/>
    <col min="9734" max="9734" width="81" style="14" bestFit="1" customWidth="1"/>
    <col min="9735" max="9979" width="11.42578125" style="14"/>
    <col min="9980" max="9980" width="7.42578125" style="14" bestFit="1" customWidth="1"/>
    <col min="9981" max="9981" width="40" style="14" bestFit="1" customWidth="1"/>
    <col min="9982" max="9982" width="13.28515625" style="14" bestFit="1" customWidth="1"/>
    <col min="9983" max="9983" width="31.5703125" style="14" bestFit="1" customWidth="1"/>
    <col min="9984" max="9984" width="13.28515625" style="14" bestFit="1" customWidth="1"/>
    <col min="9985" max="9985" width="42.140625" style="14" bestFit="1" customWidth="1"/>
    <col min="9986" max="9989" width="11.42578125" style="14"/>
    <col min="9990" max="9990" width="81" style="14" bestFit="1" customWidth="1"/>
    <col min="9991" max="10235" width="11.42578125" style="14"/>
    <col min="10236" max="10236" width="7.42578125" style="14" bestFit="1" customWidth="1"/>
    <col min="10237" max="10237" width="40" style="14" bestFit="1" customWidth="1"/>
    <col min="10238" max="10238" width="13.28515625" style="14" bestFit="1" customWidth="1"/>
    <col min="10239" max="10239" width="31.5703125" style="14" bestFit="1" customWidth="1"/>
    <col min="10240" max="10240" width="13.28515625" style="14" bestFit="1" customWidth="1"/>
    <col min="10241" max="10241" width="42.140625" style="14" bestFit="1" customWidth="1"/>
    <col min="10242" max="10245" width="11.42578125" style="14"/>
    <col min="10246" max="10246" width="81" style="14" bestFit="1" customWidth="1"/>
    <col min="10247" max="10491" width="11.42578125" style="14"/>
    <col min="10492" max="10492" width="7.42578125" style="14" bestFit="1" customWidth="1"/>
    <col min="10493" max="10493" width="40" style="14" bestFit="1" customWidth="1"/>
    <col min="10494" max="10494" width="13.28515625" style="14" bestFit="1" customWidth="1"/>
    <col min="10495" max="10495" width="31.5703125" style="14" bestFit="1" customWidth="1"/>
    <col min="10496" max="10496" width="13.28515625" style="14" bestFit="1" customWidth="1"/>
    <col min="10497" max="10497" width="42.140625" style="14" bestFit="1" customWidth="1"/>
    <col min="10498" max="10501" width="11.42578125" style="14"/>
    <col min="10502" max="10502" width="81" style="14" bestFit="1" customWidth="1"/>
    <col min="10503" max="10747" width="11.42578125" style="14"/>
    <col min="10748" max="10748" width="7.42578125" style="14" bestFit="1" customWidth="1"/>
    <col min="10749" max="10749" width="40" style="14" bestFit="1" customWidth="1"/>
    <col min="10750" max="10750" width="13.28515625" style="14" bestFit="1" customWidth="1"/>
    <col min="10751" max="10751" width="31.5703125" style="14" bestFit="1" customWidth="1"/>
    <col min="10752" max="10752" width="13.28515625" style="14" bestFit="1" customWidth="1"/>
    <col min="10753" max="10753" width="42.140625" style="14" bestFit="1" customWidth="1"/>
    <col min="10754" max="10757" width="11.42578125" style="14"/>
    <col min="10758" max="10758" width="81" style="14" bestFit="1" customWidth="1"/>
    <col min="10759" max="11003" width="11.42578125" style="14"/>
    <col min="11004" max="11004" width="7.42578125" style="14" bestFit="1" customWidth="1"/>
    <col min="11005" max="11005" width="40" style="14" bestFit="1" customWidth="1"/>
    <col min="11006" max="11006" width="13.28515625" style="14" bestFit="1" customWidth="1"/>
    <col min="11007" max="11007" width="31.5703125" style="14" bestFit="1" customWidth="1"/>
    <col min="11008" max="11008" width="13.28515625" style="14" bestFit="1" customWidth="1"/>
    <col min="11009" max="11009" width="42.140625" style="14" bestFit="1" customWidth="1"/>
    <col min="11010" max="11013" width="11.42578125" style="14"/>
    <col min="11014" max="11014" width="81" style="14" bestFit="1" customWidth="1"/>
    <col min="11015" max="11259" width="11.42578125" style="14"/>
    <col min="11260" max="11260" width="7.42578125" style="14" bestFit="1" customWidth="1"/>
    <col min="11261" max="11261" width="40" style="14" bestFit="1" customWidth="1"/>
    <col min="11262" max="11262" width="13.28515625" style="14" bestFit="1" customWidth="1"/>
    <col min="11263" max="11263" width="31.5703125" style="14" bestFit="1" customWidth="1"/>
    <col min="11264" max="11264" width="13.28515625" style="14" bestFit="1" customWidth="1"/>
    <col min="11265" max="11265" width="42.140625" style="14" bestFit="1" customWidth="1"/>
    <col min="11266" max="11269" width="11.42578125" style="14"/>
    <col min="11270" max="11270" width="81" style="14" bestFit="1" customWidth="1"/>
    <col min="11271" max="11515" width="11.42578125" style="14"/>
    <col min="11516" max="11516" width="7.42578125" style="14" bestFit="1" customWidth="1"/>
    <col min="11517" max="11517" width="40" style="14" bestFit="1" customWidth="1"/>
    <col min="11518" max="11518" width="13.28515625" style="14" bestFit="1" customWidth="1"/>
    <col min="11519" max="11519" width="31.5703125" style="14" bestFit="1" customWidth="1"/>
    <col min="11520" max="11520" width="13.28515625" style="14" bestFit="1" customWidth="1"/>
    <col min="11521" max="11521" width="42.140625" style="14" bestFit="1" customWidth="1"/>
    <col min="11522" max="11525" width="11.42578125" style="14"/>
    <col min="11526" max="11526" width="81" style="14" bestFit="1" customWidth="1"/>
    <col min="11527" max="11771" width="11.42578125" style="14"/>
    <col min="11772" max="11772" width="7.42578125" style="14" bestFit="1" customWidth="1"/>
    <col min="11773" max="11773" width="40" style="14" bestFit="1" customWidth="1"/>
    <col min="11774" max="11774" width="13.28515625" style="14" bestFit="1" customWidth="1"/>
    <col min="11775" max="11775" width="31.5703125" style="14" bestFit="1" customWidth="1"/>
    <col min="11776" max="11776" width="13.28515625" style="14" bestFit="1" customWidth="1"/>
    <col min="11777" max="11777" width="42.140625" style="14" bestFit="1" customWidth="1"/>
    <col min="11778" max="11781" width="11.42578125" style="14"/>
    <col min="11782" max="11782" width="81" style="14" bestFit="1" customWidth="1"/>
    <col min="11783" max="12027" width="11.42578125" style="14"/>
    <col min="12028" max="12028" width="7.42578125" style="14" bestFit="1" customWidth="1"/>
    <col min="12029" max="12029" width="40" style="14" bestFit="1" customWidth="1"/>
    <col min="12030" max="12030" width="13.28515625" style="14" bestFit="1" customWidth="1"/>
    <col min="12031" max="12031" width="31.5703125" style="14" bestFit="1" customWidth="1"/>
    <col min="12032" max="12032" width="13.28515625" style="14" bestFit="1" customWidth="1"/>
    <col min="12033" max="12033" width="42.140625" style="14" bestFit="1" customWidth="1"/>
    <col min="12034" max="12037" width="11.42578125" style="14"/>
    <col min="12038" max="12038" width="81" style="14" bestFit="1" customWidth="1"/>
    <col min="12039" max="12283" width="11.42578125" style="14"/>
    <col min="12284" max="12284" width="7.42578125" style="14" bestFit="1" customWidth="1"/>
    <col min="12285" max="12285" width="40" style="14" bestFit="1" customWidth="1"/>
    <col min="12286" max="12286" width="13.28515625" style="14" bestFit="1" customWidth="1"/>
    <col min="12287" max="12287" width="31.5703125" style="14" bestFit="1" customWidth="1"/>
    <col min="12288" max="12288" width="13.28515625" style="14" bestFit="1" customWidth="1"/>
    <col min="12289" max="12289" width="42.140625" style="14" bestFit="1" customWidth="1"/>
    <col min="12290" max="12293" width="11.42578125" style="14"/>
    <col min="12294" max="12294" width="81" style="14" bestFit="1" customWidth="1"/>
    <col min="12295" max="12539" width="11.42578125" style="14"/>
    <col min="12540" max="12540" width="7.42578125" style="14" bestFit="1" customWidth="1"/>
    <col min="12541" max="12541" width="40" style="14" bestFit="1" customWidth="1"/>
    <col min="12542" max="12542" width="13.28515625" style="14" bestFit="1" customWidth="1"/>
    <col min="12543" max="12543" width="31.5703125" style="14" bestFit="1" customWidth="1"/>
    <col min="12544" max="12544" width="13.28515625" style="14" bestFit="1" customWidth="1"/>
    <col min="12545" max="12545" width="42.140625" style="14" bestFit="1" customWidth="1"/>
    <col min="12546" max="12549" width="11.42578125" style="14"/>
    <col min="12550" max="12550" width="81" style="14" bestFit="1" customWidth="1"/>
    <col min="12551" max="12795" width="11.42578125" style="14"/>
    <col min="12796" max="12796" width="7.42578125" style="14" bestFit="1" customWidth="1"/>
    <col min="12797" max="12797" width="40" style="14" bestFit="1" customWidth="1"/>
    <col min="12798" max="12798" width="13.28515625" style="14" bestFit="1" customWidth="1"/>
    <col min="12799" max="12799" width="31.5703125" style="14" bestFit="1" customWidth="1"/>
    <col min="12800" max="12800" width="13.28515625" style="14" bestFit="1" customWidth="1"/>
    <col min="12801" max="12801" width="42.140625" style="14" bestFit="1" customWidth="1"/>
    <col min="12802" max="12805" width="11.42578125" style="14"/>
    <col min="12806" max="12806" width="81" style="14" bestFit="1" customWidth="1"/>
    <col min="12807" max="13051" width="11.42578125" style="14"/>
    <col min="13052" max="13052" width="7.42578125" style="14" bestFit="1" customWidth="1"/>
    <col min="13053" max="13053" width="40" style="14" bestFit="1" customWidth="1"/>
    <col min="13054" max="13054" width="13.28515625" style="14" bestFit="1" customWidth="1"/>
    <col min="13055" max="13055" width="31.5703125" style="14" bestFit="1" customWidth="1"/>
    <col min="13056" max="13056" width="13.28515625" style="14" bestFit="1" customWidth="1"/>
    <col min="13057" max="13057" width="42.140625" style="14" bestFit="1" customWidth="1"/>
    <col min="13058" max="13061" width="11.42578125" style="14"/>
    <col min="13062" max="13062" width="81" style="14" bestFit="1" customWidth="1"/>
    <col min="13063" max="13307" width="11.42578125" style="14"/>
    <col min="13308" max="13308" width="7.42578125" style="14" bestFit="1" customWidth="1"/>
    <col min="13309" max="13309" width="40" style="14" bestFit="1" customWidth="1"/>
    <col min="13310" max="13310" width="13.28515625" style="14" bestFit="1" customWidth="1"/>
    <col min="13311" max="13311" width="31.5703125" style="14" bestFit="1" customWidth="1"/>
    <col min="13312" max="13312" width="13.28515625" style="14" bestFit="1" customWidth="1"/>
    <col min="13313" max="13313" width="42.140625" style="14" bestFit="1" customWidth="1"/>
    <col min="13314" max="13317" width="11.42578125" style="14"/>
    <col min="13318" max="13318" width="81" style="14" bestFit="1" customWidth="1"/>
    <col min="13319" max="13563" width="11.42578125" style="14"/>
    <col min="13564" max="13564" width="7.42578125" style="14" bestFit="1" customWidth="1"/>
    <col min="13565" max="13565" width="40" style="14" bestFit="1" customWidth="1"/>
    <col min="13566" max="13566" width="13.28515625" style="14" bestFit="1" customWidth="1"/>
    <col min="13567" max="13567" width="31.5703125" style="14" bestFit="1" customWidth="1"/>
    <col min="13568" max="13568" width="13.28515625" style="14" bestFit="1" customWidth="1"/>
    <col min="13569" max="13569" width="42.140625" style="14" bestFit="1" customWidth="1"/>
    <col min="13570" max="13573" width="11.42578125" style="14"/>
    <col min="13574" max="13574" width="81" style="14" bestFit="1" customWidth="1"/>
    <col min="13575" max="13819" width="11.42578125" style="14"/>
    <col min="13820" max="13820" width="7.42578125" style="14" bestFit="1" customWidth="1"/>
    <col min="13821" max="13821" width="40" style="14" bestFit="1" customWidth="1"/>
    <col min="13822" max="13822" width="13.28515625" style="14" bestFit="1" customWidth="1"/>
    <col min="13823" max="13823" width="31.5703125" style="14" bestFit="1" customWidth="1"/>
    <col min="13824" max="13824" width="13.28515625" style="14" bestFit="1" customWidth="1"/>
    <col min="13825" max="13825" width="42.140625" style="14" bestFit="1" customWidth="1"/>
    <col min="13826" max="13829" width="11.42578125" style="14"/>
    <col min="13830" max="13830" width="81" style="14" bestFit="1" customWidth="1"/>
    <col min="13831" max="14075" width="11.42578125" style="14"/>
    <col min="14076" max="14076" width="7.42578125" style="14" bestFit="1" customWidth="1"/>
    <col min="14077" max="14077" width="40" style="14" bestFit="1" customWidth="1"/>
    <col min="14078" max="14078" width="13.28515625" style="14" bestFit="1" customWidth="1"/>
    <col min="14079" max="14079" width="31.5703125" style="14" bestFit="1" customWidth="1"/>
    <col min="14080" max="14080" width="13.28515625" style="14" bestFit="1" customWidth="1"/>
    <col min="14081" max="14081" width="42.140625" style="14" bestFit="1" customWidth="1"/>
    <col min="14082" max="14085" width="11.42578125" style="14"/>
    <col min="14086" max="14086" width="81" style="14" bestFit="1" customWidth="1"/>
    <col min="14087" max="14331" width="11.42578125" style="14"/>
    <col min="14332" max="14332" width="7.42578125" style="14" bestFit="1" customWidth="1"/>
    <col min="14333" max="14333" width="40" style="14" bestFit="1" customWidth="1"/>
    <col min="14334" max="14334" width="13.28515625" style="14" bestFit="1" customWidth="1"/>
    <col min="14335" max="14335" width="31.5703125" style="14" bestFit="1" customWidth="1"/>
    <col min="14336" max="14336" width="13.28515625" style="14" bestFit="1" customWidth="1"/>
    <col min="14337" max="14337" width="42.140625" style="14" bestFit="1" customWidth="1"/>
    <col min="14338" max="14341" width="11.42578125" style="14"/>
    <col min="14342" max="14342" width="81" style="14" bestFit="1" customWidth="1"/>
    <col min="14343" max="14587" width="11.42578125" style="14"/>
    <col min="14588" max="14588" width="7.42578125" style="14" bestFit="1" customWidth="1"/>
    <col min="14589" max="14589" width="40" style="14" bestFit="1" customWidth="1"/>
    <col min="14590" max="14590" width="13.28515625" style="14" bestFit="1" customWidth="1"/>
    <col min="14591" max="14591" width="31.5703125" style="14" bestFit="1" customWidth="1"/>
    <col min="14592" max="14592" width="13.28515625" style="14" bestFit="1" customWidth="1"/>
    <col min="14593" max="14593" width="42.140625" style="14" bestFit="1" customWidth="1"/>
    <col min="14594" max="14597" width="11.42578125" style="14"/>
    <col min="14598" max="14598" width="81" style="14" bestFit="1" customWidth="1"/>
    <col min="14599" max="14843" width="11.42578125" style="14"/>
    <col min="14844" max="14844" width="7.42578125" style="14" bestFit="1" customWidth="1"/>
    <col min="14845" max="14845" width="40" style="14" bestFit="1" customWidth="1"/>
    <col min="14846" max="14846" width="13.28515625" style="14" bestFit="1" customWidth="1"/>
    <col min="14847" max="14847" width="31.5703125" style="14" bestFit="1" customWidth="1"/>
    <col min="14848" max="14848" width="13.28515625" style="14" bestFit="1" customWidth="1"/>
    <col min="14849" max="14849" width="42.140625" style="14" bestFit="1" customWidth="1"/>
    <col min="14850" max="14853" width="11.42578125" style="14"/>
    <col min="14854" max="14854" width="81" style="14" bestFit="1" customWidth="1"/>
    <col min="14855" max="15099" width="11.42578125" style="14"/>
    <col min="15100" max="15100" width="7.42578125" style="14" bestFit="1" customWidth="1"/>
    <col min="15101" max="15101" width="40" style="14" bestFit="1" customWidth="1"/>
    <col min="15102" max="15102" width="13.28515625" style="14" bestFit="1" customWidth="1"/>
    <col min="15103" max="15103" width="31.5703125" style="14" bestFit="1" customWidth="1"/>
    <col min="15104" max="15104" width="13.28515625" style="14" bestFit="1" customWidth="1"/>
    <col min="15105" max="15105" width="42.140625" style="14" bestFit="1" customWidth="1"/>
    <col min="15106" max="15109" width="11.42578125" style="14"/>
    <col min="15110" max="15110" width="81" style="14" bestFit="1" customWidth="1"/>
    <col min="15111" max="15355" width="11.42578125" style="14"/>
    <col min="15356" max="15356" width="7.42578125" style="14" bestFit="1" customWidth="1"/>
    <col min="15357" max="15357" width="40" style="14" bestFit="1" customWidth="1"/>
    <col min="15358" max="15358" width="13.28515625" style="14" bestFit="1" customWidth="1"/>
    <col min="15359" max="15359" width="31.5703125" style="14" bestFit="1" customWidth="1"/>
    <col min="15360" max="15360" width="13.28515625" style="14" bestFit="1" customWidth="1"/>
    <col min="15361" max="15361" width="42.140625" style="14" bestFit="1" customWidth="1"/>
    <col min="15362" max="15365" width="11.42578125" style="14"/>
    <col min="15366" max="15366" width="81" style="14" bestFit="1" customWidth="1"/>
    <col min="15367" max="15611" width="11.42578125" style="14"/>
    <col min="15612" max="15612" width="7.42578125" style="14" bestFit="1" customWidth="1"/>
    <col min="15613" max="15613" width="40" style="14" bestFit="1" customWidth="1"/>
    <col min="15614" max="15614" width="13.28515625" style="14" bestFit="1" customWidth="1"/>
    <col min="15615" max="15615" width="31.5703125" style="14" bestFit="1" customWidth="1"/>
    <col min="15616" max="15616" width="13.28515625" style="14" bestFit="1" customWidth="1"/>
    <col min="15617" max="15617" width="42.140625" style="14" bestFit="1" customWidth="1"/>
    <col min="15618" max="15621" width="11.42578125" style="14"/>
    <col min="15622" max="15622" width="81" style="14" bestFit="1" customWidth="1"/>
    <col min="15623" max="15867" width="11.42578125" style="14"/>
    <col min="15868" max="15868" width="7.42578125" style="14" bestFit="1" customWidth="1"/>
    <col min="15869" max="15869" width="40" style="14" bestFit="1" customWidth="1"/>
    <col min="15870" max="15870" width="13.28515625" style="14" bestFit="1" customWidth="1"/>
    <col min="15871" max="15871" width="31.5703125" style="14" bestFit="1" customWidth="1"/>
    <col min="15872" max="15872" width="13.28515625" style="14" bestFit="1" customWidth="1"/>
    <col min="15873" max="15873" width="42.140625" style="14" bestFit="1" customWidth="1"/>
    <col min="15874" max="15877" width="11.42578125" style="14"/>
    <col min="15878" max="15878" width="81" style="14" bestFit="1" customWidth="1"/>
    <col min="15879" max="16123" width="11.42578125" style="14"/>
    <col min="16124" max="16124" width="7.42578125" style="14" bestFit="1" customWidth="1"/>
    <col min="16125" max="16125" width="40" style="14" bestFit="1" customWidth="1"/>
    <col min="16126" max="16126" width="13.28515625" style="14" bestFit="1" customWidth="1"/>
    <col min="16127" max="16127" width="31.5703125" style="14" bestFit="1" customWidth="1"/>
    <col min="16128" max="16128" width="13.28515625" style="14" bestFit="1" customWidth="1"/>
    <col min="16129" max="16129" width="42.140625" style="14" bestFit="1" customWidth="1"/>
    <col min="16130" max="16133" width="11.42578125" style="14"/>
    <col min="16134" max="16134" width="81" style="14" bestFit="1" customWidth="1"/>
    <col min="16135" max="16384" width="11.42578125" style="14"/>
  </cols>
  <sheetData>
    <row r="1" spans="1:6">
      <c r="B1" s="14" t="s">
        <v>77</v>
      </c>
      <c r="C1" s="14" t="s">
        <v>78</v>
      </c>
    </row>
    <row r="2" spans="1:6">
      <c r="A2" s="139">
        <v>37226</v>
      </c>
      <c r="B2" s="140">
        <v>-0.17000000000000171</v>
      </c>
      <c r="C2" s="141">
        <v>2.2047619020999276</v>
      </c>
      <c r="D2" s="141"/>
    </row>
    <row r="3" spans="1:6">
      <c r="A3" s="139">
        <v>37257</v>
      </c>
      <c r="B3" s="140">
        <v>3.5033333333333325</v>
      </c>
      <c r="C3" s="141" t="e">
        <v>#N/A</v>
      </c>
      <c r="D3" s="141"/>
    </row>
    <row r="4" spans="1:6">
      <c r="A4" s="139">
        <v>37288</v>
      </c>
      <c r="B4" s="140">
        <v>-11.933333333333332</v>
      </c>
      <c r="C4" s="141" t="e">
        <v>#N/A</v>
      </c>
      <c r="D4" s="141"/>
    </row>
    <row r="5" spans="1:6">
      <c r="A5" s="139">
        <v>37316</v>
      </c>
      <c r="B5" s="140">
        <v>-12.893333333333336</v>
      </c>
      <c r="C5" s="141">
        <v>2.30594218517155</v>
      </c>
      <c r="D5" s="141"/>
      <c r="F5" s="14" t="s">
        <v>79</v>
      </c>
    </row>
    <row r="6" spans="1:6">
      <c r="A6" s="139">
        <v>37347</v>
      </c>
      <c r="B6" s="140">
        <v>-15.276666666666671</v>
      </c>
      <c r="C6" s="141" t="e">
        <v>#N/A</v>
      </c>
      <c r="D6" s="141"/>
    </row>
    <row r="7" spans="1:6">
      <c r="A7" s="139">
        <v>37377</v>
      </c>
      <c r="B7" s="140">
        <v>-5.3166666666666638</v>
      </c>
      <c r="C7" s="141" t="e">
        <v>#N/A</v>
      </c>
      <c r="D7" s="141"/>
    </row>
    <row r="8" spans="1:6">
      <c r="A8" s="139">
        <v>37408</v>
      </c>
      <c r="B8" s="140">
        <v>16.543333333333333</v>
      </c>
      <c r="C8" s="141">
        <v>0.35515714823928235</v>
      </c>
      <c r="D8" s="141"/>
    </row>
    <row r="9" spans="1:6">
      <c r="A9" s="139">
        <v>37438</v>
      </c>
      <c r="B9" s="140">
        <v>9.2099999999999955</v>
      </c>
      <c r="C9" s="141" t="e">
        <v>#N/A</v>
      </c>
      <c r="D9" s="141"/>
    </row>
    <row r="10" spans="1:6">
      <c r="A10" s="139">
        <v>37469</v>
      </c>
      <c r="B10" s="140">
        <v>17.89</v>
      </c>
      <c r="C10" s="141" t="e">
        <v>#N/A</v>
      </c>
      <c r="D10" s="141"/>
    </row>
    <row r="11" spans="1:6">
      <c r="A11" s="139">
        <v>37500</v>
      </c>
      <c r="B11" s="140">
        <v>6.8166666666666638</v>
      </c>
      <c r="C11" s="141">
        <v>2.1439610294024636</v>
      </c>
      <c r="D11" s="141"/>
    </row>
    <row r="12" spans="1:6">
      <c r="A12" s="139">
        <v>37530</v>
      </c>
      <c r="B12" s="140">
        <v>7.8233333333333341</v>
      </c>
      <c r="C12" s="141" t="e">
        <v>#N/A</v>
      </c>
      <c r="D12" s="141"/>
    </row>
    <row r="13" spans="1:6">
      <c r="A13" s="139">
        <v>37561</v>
      </c>
      <c r="B13" s="140">
        <v>10.386666666666668</v>
      </c>
      <c r="C13" s="141" t="e">
        <v>#N/A</v>
      </c>
      <c r="D13" s="141"/>
    </row>
    <row r="14" spans="1:6">
      <c r="A14" s="139">
        <v>37591</v>
      </c>
      <c r="B14" s="140">
        <v>15.693333333333328</v>
      </c>
      <c r="C14" s="141">
        <v>1.2288729908143781</v>
      </c>
      <c r="D14" s="141"/>
    </row>
    <row r="15" spans="1:6">
      <c r="A15" s="139">
        <v>37622</v>
      </c>
      <c r="B15" s="140">
        <v>12.426666666666668</v>
      </c>
      <c r="C15" s="141" t="e">
        <v>#N/A</v>
      </c>
      <c r="D15" s="141"/>
    </row>
    <row r="16" spans="1:6">
      <c r="A16" s="139">
        <v>37653</v>
      </c>
      <c r="B16" s="140">
        <v>8.5033333333333321</v>
      </c>
      <c r="C16" s="141" t="e">
        <v>#N/A</v>
      </c>
      <c r="D16" s="141"/>
    </row>
    <row r="17" spans="1:6">
      <c r="A17" s="139">
        <v>37681</v>
      </c>
      <c r="B17" s="140">
        <v>-0.206666666666667</v>
      </c>
      <c r="C17" s="141">
        <v>0.21577158342664937</v>
      </c>
      <c r="D17" s="141"/>
    </row>
    <row r="18" spans="1:6">
      <c r="A18" s="139">
        <v>37712</v>
      </c>
      <c r="B18" s="140">
        <v>-0.86999999999999744</v>
      </c>
      <c r="C18" s="141" t="e">
        <v>#N/A</v>
      </c>
      <c r="D18" s="141"/>
    </row>
    <row r="19" spans="1:6">
      <c r="A19" s="139">
        <v>37742</v>
      </c>
      <c r="B19" s="140">
        <v>7.2633333333333345</v>
      </c>
      <c r="C19" s="141" t="e">
        <v>#N/A</v>
      </c>
      <c r="D19" s="141"/>
    </row>
    <row r="20" spans="1:6">
      <c r="A20" s="139">
        <v>37773</v>
      </c>
      <c r="B20" s="140">
        <v>16.876666666666665</v>
      </c>
      <c r="C20" s="141">
        <v>2.6664783814437154</v>
      </c>
      <c r="D20" s="141"/>
    </row>
    <row r="21" spans="1:6">
      <c r="A21" s="139">
        <v>37803</v>
      </c>
      <c r="B21" s="140">
        <v>12.313333333333333</v>
      </c>
      <c r="C21" s="141" t="e">
        <v>#N/A</v>
      </c>
      <c r="D21" s="141"/>
    </row>
    <row r="22" spans="1:6">
      <c r="A22" s="139">
        <v>37834</v>
      </c>
      <c r="B22" s="140">
        <v>21.096666666666668</v>
      </c>
      <c r="C22" s="141" t="e">
        <v>#N/A</v>
      </c>
      <c r="D22" s="141"/>
    </row>
    <row r="23" spans="1:6">
      <c r="A23" s="139">
        <v>37865</v>
      </c>
      <c r="B23" s="140">
        <v>14.033333333333337</v>
      </c>
      <c r="C23" s="141">
        <v>2.3672732438807742</v>
      </c>
      <c r="D23" s="141"/>
    </row>
    <row r="24" spans="1:6">
      <c r="A24" s="139">
        <v>37895</v>
      </c>
      <c r="B24" s="140">
        <v>16.036666666666665</v>
      </c>
      <c r="C24" s="141" t="e">
        <v>#N/A</v>
      </c>
      <c r="D24" s="141"/>
    </row>
    <row r="25" spans="1:6">
      <c r="A25" s="139">
        <v>37926</v>
      </c>
      <c r="B25" s="140">
        <v>11.343333333333334</v>
      </c>
      <c r="C25" s="141" t="e">
        <v>#N/A</v>
      </c>
      <c r="D25" s="141"/>
    </row>
    <row r="26" spans="1:6">
      <c r="A26" s="139">
        <v>37956</v>
      </c>
      <c r="B26" s="140">
        <v>27.033333333333331</v>
      </c>
      <c r="C26" s="141">
        <v>3.5257776928465878</v>
      </c>
      <c r="D26" s="141"/>
    </row>
    <row r="27" spans="1:6">
      <c r="A27" s="139">
        <v>37987</v>
      </c>
      <c r="B27" s="140">
        <v>39.556666666666665</v>
      </c>
      <c r="C27" s="141" t="e">
        <v>#N/A</v>
      </c>
      <c r="D27" s="141"/>
    </row>
    <row r="28" spans="1:6">
      <c r="A28" s="139">
        <v>38018</v>
      </c>
      <c r="B28" s="140">
        <v>25.3</v>
      </c>
      <c r="C28" s="141" t="e">
        <v>#N/A</v>
      </c>
      <c r="D28" s="141"/>
    </row>
    <row r="29" spans="1:6">
      <c r="A29" s="139">
        <v>38047</v>
      </c>
      <c r="B29" s="140">
        <v>23.743333333333329</v>
      </c>
      <c r="C29" s="141">
        <v>5.5539042107030534</v>
      </c>
      <c r="D29" s="141"/>
    </row>
    <row r="30" spans="1:6">
      <c r="A30" s="139">
        <v>38078</v>
      </c>
      <c r="B30" s="140">
        <v>22.11333333333333</v>
      </c>
      <c r="C30" s="141" t="e">
        <v>#N/A</v>
      </c>
      <c r="D30" s="141"/>
    </row>
    <row r="31" spans="1:6">
      <c r="A31" s="139">
        <v>38108</v>
      </c>
      <c r="B31" s="140">
        <v>18.176666666666673</v>
      </c>
      <c r="C31" s="141" t="e">
        <v>#N/A</v>
      </c>
      <c r="D31" s="141"/>
      <c r="F31" s="14" t="s">
        <v>80</v>
      </c>
    </row>
    <row r="32" spans="1:6">
      <c r="A32" s="139">
        <v>38139</v>
      </c>
      <c r="B32" s="140">
        <v>19.636666666666667</v>
      </c>
      <c r="C32" s="141">
        <v>3.0983573318602575</v>
      </c>
      <c r="D32" s="141"/>
    </row>
    <row r="33" spans="1:4">
      <c r="A33" s="139">
        <v>38169</v>
      </c>
      <c r="B33" s="140">
        <v>21.026666666666667</v>
      </c>
      <c r="C33" s="141" t="e">
        <v>#N/A</v>
      </c>
      <c r="D33" s="141"/>
    </row>
    <row r="34" spans="1:4">
      <c r="A34" s="139">
        <v>38200</v>
      </c>
      <c r="B34" s="140">
        <v>15.5</v>
      </c>
      <c r="C34" s="141" t="e">
        <v>#N/A</v>
      </c>
      <c r="D34" s="141"/>
    </row>
    <row r="35" spans="1:4">
      <c r="A35" s="139">
        <v>38231</v>
      </c>
      <c r="B35" s="140">
        <v>9.9</v>
      </c>
      <c r="C35" s="141">
        <v>3.1783350791974696</v>
      </c>
      <c r="D35" s="141"/>
    </row>
    <row r="36" spans="1:4">
      <c r="A36" s="139">
        <v>38261</v>
      </c>
      <c r="B36" s="140">
        <v>13.069999999999999</v>
      </c>
      <c r="C36" s="141" t="e">
        <v>#N/A</v>
      </c>
      <c r="D36" s="141"/>
    </row>
    <row r="37" spans="1:4">
      <c r="A37" s="139">
        <v>38292</v>
      </c>
      <c r="B37" s="140">
        <v>21.073333333333334</v>
      </c>
      <c r="C37" s="141" t="e">
        <v>#N/A</v>
      </c>
      <c r="D37" s="141"/>
    </row>
    <row r="38" spans="1:4">
      <c r="A38" s="139">
        <v>38322</v>
      </c>
      <c r="B38" s="140">
        <v>19.156666666666666</v>
      </c>
      <c r="C38" s="141">
        <v>3.4089654564551042</v>
      </c>
      <c r="D38" s="141"/>
    </row>
    <row r="39" spans="1:4">
      <c r="A39" s="139">
        <v>38353</v>
      </c>
      <c r="B39" s="140">
        <v>26.603333333333335</v>
      </c>
      <c r="C39" s="141" t="e">
        <v>#N/A</v>
      </c>
      <c r="D39" s="141"/>
    </row>
    <row r="40" spans="1:4">
      <c r="A40" s="139">
        <v>38384</v>
      </c>
      <c r="B40" s="140">
        <v>18.856666666666666</v>
      </c>
      <c r="C40" s="141" t="e">
        <v>#N/A</v>
      </c>
      <c r="D40" s="141"/>
    </row>
    <row r="41" spans="1:4">
      <c r="A41" s="139">
        <v>38412</v>
      </c>
      <c r="B41" s="140">
        <v>12.826666666666668</v>
      </c>
      <c r="C41" s="141">
        <v>2.184843731408237</v>
      </c>
      <c r="D41" s="141"/>
    </row>
    <row r="42" spans="1:4">
      <c r="A42" s="139">
        <v>38443</v>
      </c>
      <c r="B42" s="140">
        <v>16.896666666666665</v>
      </c>
      <c r="C42" s="141" t="e">
        <v>#N/A</v>
      </c>
      <c r="D42" s="141"/>
    </row>
    <row r="43" spans="1:4">
      <c r="A43" s="139">
        <v>38473</v>
      </c>
      <c r="B43" s="140">
        <v>14.736666666666665</v>
      </c>
      <c r="C43" s="141" t="e">
        <v>#N/A</v>
      </c>
      <c r="D43" s="141"/>
    </row>
    <row r="44" spans="1:4">
      <c r="A44" s="139">
        <v>38504</v>
      </c>
      <c r="B44" s="140">
        <v>21.123333333333331</v>
      </c>
      <c r="C44" s="141">
        <v>4.2823244690975981</v>
      </c>
      <c r="D44" s="141"/>
    </row>
    <row r="45" spans="1:4">
      <c r="A45" s="139">
        <v>38534</v>
      </c>
      <c r="B45" s="140">
        <v>26.953333333333333</v>
      </c>
      <c r="C45" s="141" t="e">
        <v>#N/A</v>
      </c>
      <c r="D45" s="141"/>
    </row>
    <row r="46" spans="1:4">
      <c r="A46" s="139">
        <v>38565</v>
      </c>
      <c r="B46" s="140">
        <v>33.213333333333331</v>
      </c>
      <c r="C46" s="141" t="e">
        <v>#N/A</v>
      </c>
      <c r="D46" s="141"/>
    </row>
    <row r="47" spans="1:4">
      <c r="A47" s="139">
        <v>38596</v>
      </c>
      <c r="B47" s="140">
        <v>21.939999999999998</v>
      </c>
      <c r="C47" s="141">
        <v>3.7933902550911114</v>
      </c>
      <c r="D47" s="141"/>
    </row>
    <row r="48" spans="1:4">
      <c r="A48" s="139">
        <v>38626</v>
      </c>
      <c r="B48" s="140">
        <v>19.266666666666666</v>
      </c>
      <c r="C48" s="141" t="e">
        <v>#N/A</v>
      </c>
      <c r="D48" s="141"/>
    </row>
    <row r="49" spans="1:4">
      <c r="A49" s="139">
        <v>38657</v>
      </c>
      <c r="B49" s="140">
        <v>20.29666666666667</v>
      </c>
      <c r="C49" s="141" t="e">
        <v>#N/A</v>
      </c>
      <c r="D49" s="141"/>
    </row>
    <row r="50" spans="1:4">
      <c r="A50" s="139">
        <v>38687</v>
      </c>
      <c r="B50" s="140">
        <v>27.639999999999997</v>
      </c>
      <c r="C50" s="141">
        <v>3.5999112684882206</v>
      </c>
      <c r="D50" s="141"/>
    </row>
    <row r="51" spans="1:4">
      <c r="A51" s="139">
        <v>38718</v>
      </c>
      <c r="B51" s="140">
        <v>31.070000000000004</v>
      </c>
      <c r="C51" s="141" t="e">
        <v>#N/A</v>
      </c>
      <c r="D51" s="141"/>
    </row>
    <row r="52" spans="1:4">
      <c r="A52" s="139">
        <v>38749</v>
      </c>
      <c r="B52" s="140">
        <v>28.133333333333336</v>
      </c>
      <c r="C52" s="141" t="e">
        <v>#N/A</v>
      </c>
      <c r="D52" s="141"/>
    </row>
    <row r="53" spans="1:4">
      <c r="A53" s="139">
        <v>38777</v>
      </c>
      <c r="B53" s="140">
        <v>32.82</v>
      </c>
      <c r="C53" s="141">
        <v>5.6849234598072673</v>
      </c>
      <c r="D53" s="141"/>
    </row>
    <row r="54" spans="1:4">
      <c r="A54" s="139">
        <v>38808</v>
      </c>
      <c r="B54" s="140">
        <v>29.709999999999997</v>
      </c>
      <c r="C54" s="141" t="e">
        <v>#N/A</v>
      </c>
      <c r="D54" s="141"/>
    </row>
    <row r="55" spans="1:4">
      <c r="A55" s="139">
        <v>38838</v>
      </c>
      <c r="B55" s="140">
        <v>31.679999999999996</v>
      </c>
      <c r="C55" s="141" t="e">
        <v>#N/A</v>
      </c>
      <c r="D55" s="141"/>
    </row>
    <row r="56" spans="1:4">
      <c r="A56" s="139">
        <v>38869</v>
      </c>
      <c r="B56" s="140">
        <v>34.803333333333335</v>
      </c>
      <c r="C56" s="141">
        <v>6.444118579369662</v>
      </c>
      <c r="D56" s="141"/>
    </row>
    <row r="57" spans="1:4">
      <c r="A57" s="139">
        <v>38899</v>
      </c>
      <c r="B57" s="140">
        <v>29.340000000000003</v>
      </c>
      <c r="C57" s="141" t="e">
        <v>#N/A</v>
      </c>
      <c r="D57" s="141"/>
    </row>
    <row r="58" spans="1:4">
      <c r="A58" s="139">
        <v>38930</v>
      </c>
      <c r="B58" s="140">
        <v>32.126666666666665</v>
      </c>
      <c r="C58" s="141" t="e">
        <v>#N/A</v>
      </c>
      <c r="D58" s="141"/>
    </row>
    <row r="59" spans="1:4">
      <c r="A59" s="139">
        <v>38961</v>
      </c>
      <c r="B59" s="140">
        <v>23.566666666666666</v>
      </c>
      <c r="C59" s="141">
        <v>7.3970952617348207</v>
      </c>
      <c r="D59" s="141"/>
    </row>
    <row r="60" spans="1:4">
      <c r="A60" s="139">
        <v>38991</v>
      </c>
      <c r="B60" s="140">
        <v>30.14</v>
      </c>
      <c r="C60" s="141" t="e">
        <v>#N/A</v>
      </c>
      <c r="D60" s="141"/>
    </row>
    <row r="61" spans="1:4">
      <c r="A61" s="139">
        <v>39022</v>
      </c>
      <c r="B61" s="140">
        <v>30.133333333333336</v>
      </c>
      <c r="C61" s="141" t="e">
        <v>#N/A</v>
      </c>
      <c r="D61" s="141"/>
    </row>
    <row r="62" spans="1:4">
      <c r="A62" s="139">
        <v>39052</v>
      </c>
      <c r="B62" s="140">
        <v>34.576666666666668</v>
      </c>
      <c r="C62" s="141">
        <v>7.2661888159446963</v>
      </c>
      <c r="D62" s="141"/>
    </row>
    <row r="63" spans="1:4">
      <c r="A63" s="139">
        <v>39083</v>
      </c>
      <c r="B63" s="140">
        <v>32.299999999999997</v>
      </c>
      <c r="C63" s="141" t="e">
        <v>#N/A</v>
      </c>
      <c r="D63" s="141"/>
    </row>
    <row r="64" spans="1:4">
      <c r="A64" s="139">
        <v>39114</v>
      </c>
      <c r="B64" s="140">
        <v>31.03</v>
      </c>
      <c r="C64" s="141" t="e">
        <v>#N/A</v>
      </c>
      <c r="D64" s="141"/>
    </row>
    <row r="65" spans="1:4">
      <c r="A65" s="139">
        <v>39142</v>
      </c>
      <c r="B65" s="140">
        <v>29.650000000000006</v>
      </c>
      <c r="C65" s="141">
        <v>7.1221311772942997</v>
      </c>
      <c r="D65" s="141"/>
    </row>
    <row r="66" spans="1:4">
      <c r="A66" s="139">
        <v>39173</v>
      </c>
      <c r="B66" s="140">
        <v>28.730000000000004</v>
      </c>
      <c r="C66" s="141" t="e">
        <v>#N/A</v>
      </c>
      <c r="D66" s="141"/>
    </row>
    <row r="67" spans="1:4">
      <c r="A67" s="139">
        <v>39203</v>
      </c>
      <c r="B67" s="140">
        <v>15.979999999999997</v>
      </c>
      <c r="C67" s="141" t="e">
        <v>#N/A</v>
      </c>
      <c r="D67" s="141"/>
    </row>
    <row r="68" spans="1:4">
      <c r="A68" s="139">
        <v>39234</v>
      </c>
      <c r="B68" s="140">
        <v>20.323333333333334</v>
      </c>
      <c r="C68" s="141">
        <v>5.8963890679820663</v>
      </c>
      <c r="D68" s="141"/>
    </row>
    <row r="69" spans="1:4">
      <c r="A69" s="139">
        <v>39264</v>
      </c>
      <c r="B69" s="140">
        <v>23.930000000000003</v>
      </c>
      <c r="C69" s="141" t="e">
        <v>#N/A</v>
      </c>
      <c r="D69" s="141"/>
    </row>
    <row r="70" spans="1:4">
      <c r="A70" s="139">
        <v>39295</v>
      </c>
      <c r="B70" s="140">
        <v>26.653333333333336</v>
      </c>
      <c r="C70" s="141" t="e">
        <v>#N/A</v>
      </c>
      <c r="D70" s="141"/>
    </row>
    <row r="71" spans="1:4">
      <c r="A71" s="139">
        <v>39326</v>
      </c>
      <c r="B71" s="140">
        <v>28.826666666666664</v>
      </c>
      <c r="C71" s="141">
        <v>5.7877351513995867</v>
      </c>
      <c r="D71" s="141"/>
    </row>
    <row r="72" spans="1:4">
      <c r="A72" s="139">
        <v>39356</v>
      </c>
      <c r="B72" s="140">
        <v>37.18</v>
      </c>
      <c r="C72" s="141" t="e">
        <v>#N/A</v>
      </c>
      <c r="D72" s="141"/>
    </row>
    <row r="73" spans="1:4">
      <c r="A73" s="139">
        <v>39387</v>
      </c>
      <c r="B73" s="140">
        <v>31.129999999999995</v>
      </c>
      <c r="C73" s="141" t="e">
        <v>#N/A</v>
      </c>
      <c r="D73" s="141"/>
    </row>
    <row r="74" spans="1:4">
      <c r="A74" s="139">
        <v>39417</v>
      </c>
      <c r="B74" s="140">
        <v>33.063333333333325</v>
      </c>
      <c r="C74" s="141">
        <v>5.1445643721144352</v>
      </c>
      <c r="D74" s="141"/>
    </row>
    <row r="75" spans="1:4">
      <c r="A75" s="139">
        <v>39448</v>
      </c>
      <c r="B75" s="140">
        <v>32.803333333333335</v>
      </c>
      <c r="C75" s="141" t="e">
        <v>#N/A</v>
      </c>
      <c r="D75" s="141"/>
    </row>
    <row r="76" spans="1:4">
      <c r="A76" s="139">
        <v>39479</v>
      </c>
      <c r="B76" s="140">
        <v>26.333333333333332</v>
      </c>
      <c r="C76" s="141" t="e">
        <v>#N/A</v>
      </c>
      <c r="D76" s="141"/>
    </row>
    <row r="77" spans="1:4">
      <c r="A77" s="139">
        <v>39508</v>
      </c>
      <c r="B77" s="140">
        <v>34.493333333333332</v>
      </c>
      <c r="C77" s="141">
        <v>4.2712368176068827</v>
      </c>
      <c r="D77" s="141"/>
    </row>
    <row r="78" spans="1:4">
      <c r="A78" s="139">
        <v>39539</v>
      </c>
      <c r="B78" s="140">
        <v>29.513333333333332</v>
      </c>
      <c r="C78" s="141" t="e">
        <v>#N/A</v>
      </c>
      <c r="D78" s="141"/>
    </row>
    <row r="79" spans="1:4">
      <c r="A79" s="139">
        <v>39569</v>
      </c>
      <c r="B79" s="140">
        <v>22.34</v>
      </c>
      <c r="C79" s="141" t="e">
        <v>#N/A</v>
      </c>
      <c r="D79" s="141"/>
    </row>
    <row r="80" spans="1:4">
      <c r="A80" s="139">
        <v>39600</v>
      </c>
      <c r="B80" s="140">
        <v>9.9566666666666652</v>
      </c>
      <c r="C80" s="141">
        <v>2.1312909119944878</v>
      </c>
      <c r="D80" s="141"/>
    </row>
    <row r="81" spans="1:4">
      <c r="A81" s="139">
        <v>39630</v>
      </c>
      <c r="B81" s="140">
        <v>24.253333333333334</v>
      </c>
      <c r="C81" s="141" t="e">
        <v>#N/A</v>
      </c>
      <c r="D81" s="141"/>
    </row>
    <row r="82" spans="1:4">
      <c r="A82" s="139">
        <v>39661</v>
      </c>
      <c r="B82" s="140">
        <v>19.400000000000002</v>
      </c>
      <c r="C82" s="141" t="e">
        <v>#N/A</v>
      </c>
      <c r="D82" s="141"/>
    </row>
    <row r="83" spans="1:4">
      <c r="A83" s="139">
        <v>39692</v>
      </c>
      <c r="B83" s="140">
        <v>14.516666666666666</v>
      </c>
      <c r="C83" s="141">
        <v>1.7844282463354677</v>
      </c>
      <c r="D83" s="141"/>
    </row>
    <row r="84" spans="1:4">
      <c r="A84" s="139">
        <v>39722</v>
      </c>
      <c r="B84" s="140">
        <v>7.4666666666666659</v>
      </c>
      <c r="C84" s="141" t="e">
        <v>#N/A</v>
      </c>
      <c r="D84" s="141"/>
    </row>
    <row r="85" spans="1:4">
      <c r="A85" s="139">
        <v>39753</v>
      </c>
      <c r="B85" s="140">
        <v>4.9099999999999993</v>
      </c>
      <c r="C85" s="141" t="e">
        <v>#N/A</v>
      </c>
      <c r="D85" s="141"/>
    </row>
    <row r="86" spans="1:4">
      <c r="A86" s="139">
        <v>39783</v>
      </c>
      <c r="B86" s="140">
        <v>0.82000000000000262</v>
      </c>
      <c r="C86" s="141">
        <v>0.72204032499840753</v>
      </c>
      <c r="D86" s="141"/>
    </row>
    <row r="87" spans="1:4">
      <c r="A87" s="139">
        <v>39814</v>
      </c>
      <c r="B87" s="140">
        <v>13.873333333333333</v>
      </c>
      <c r="C87" s="141" t="e">
        <v>#N/A</v>
      </c>
      <c r="D87" s="141"/>
    </row>
    <row r="88" spans="1:4">
      <c r="A88" s="139">
        <v>39845</v>
      </c>
      <c r="B88" s="140">
        <v>2.9633333333333325</v>
      </c>
      <c r="C88" s="141" t="e">
        <v>#N/A</v>
      </c>
      <c r="D88" s="141"/>
    </row>
    <row r="89" spans="1:4">
      <c r="A89" s="139">
        <v>39873</v>
      </c>
      <c r="B89" s="140">
        <v>-0.9866666666666658</v>
      </c>
      <c r="C89" s="141">
        <v>-0.11172616340403563</v>
      </c>
      <c r="D89" s="141"/>
    </row>
    <row r="90" spans="1:4">
      <c r="A90" s="139">
        <v>39904</v>
      </c>
      <c r="B90" s="140">
        <v>-6.9100000000000028</v>
      </c>
      <c r="C90" s="141" t="e">
        <v>#N/A</v>
      </c>
      <c r="D90" s="141"/>
    </row>
    <row r="91" spans="1:4">
      <c r="A91" s="139">
        <v>39934</v>
      </c>
      <c r="B91" s="140">
        <v>8.3366666666666678</v>
      </c>
      <c r="C91" s="141" t="e">
        <v>#N/A</v>
      </c>
      <c r="D91" s="141"/>
    </row>
    <row r="92" spans="1:4">
      <c r="A92" s="139">
        <v>39965</v>
      </c>
      <c r="B92" s="140">
        <v>10.053333333333333</v>
      </c>
      <c r="C92" s="141">
        <v>1.4500538161445586</v>
      </c>
      <c r="D92" s="141"/>
    </row>
    <row r="93" spans="1:4">
      <c r="A93" s="139">
        <v>39995</v>
      </c>
      <c r="B93" s="140">
        <v>5.9666666666666677</v>
      </c>
      <c r="C93" s="141" t="e">
        <v>#N/A</v>
      </c>
      <c r="D93" s="141"/>
    </row>
    <row r="94" spans="1:4">
      <c r="A94" s="139">
        <v>40026</v>
      </c>
      <c r="B94" s="140">
        <v>15.913333333333332</v>
      </c>
      <c r="C94" s="141" t="e">
        <v>#N/A</v>
      </c>
      <c r="D94" s="141"/>
    </row>
    <row r="95" spans="1:4">
      <c r="A95" s="139">
        <v>40057</v>
      </c>
      <c r="B95" s="140">
        <v>14.209999999999999</v>
      </c>
      <c r="C95" s="141">
        <v>2.2234538385212943E-2</v>
      </c>
      <c r="D95" s="141"/>
    </row>
    <row r="96" spans="1:4">
      <c r="A96" s="139">
        <v>40087</v>
      </c>
      <c r="B96" s="140">
        <v>9.8900000000000023</v>
      </c>
      <c r="C96" s="141" t="e">
        <v>#N/A</v>
      </c>
      <c r="D96" s="141"/>
    </row>
    <row r="97" spans="1:4">
      <c r="A97" s="139">
        <v>40118</v>
      </c>
      <c r="B97" s="140">
        <v>19.723333333333333</v>
      </c>
      <c r="C97" s="141" t="e">
        <v>#N/A</v>
      </c>
      <c r="D97" s="141"/>
    </row>
    <row r="98" spans="1:4">
      <c r="A98" s="139">
        <v>40148</v>
      </c>
      <c r="B98" s="140">
        <v>8.4533333333333349</v>
      </c>
      <c r="C98" s="141">
        <v>1.3387758818331319</v>
      </c>
      <c r="D98" s="141"/>
    </row>
    <row r="99" spans="1:4">
      <c r="A99" s="139">
        <v>40179</v>
      </c>
      <c r="B99" s="140">
        <v>13.059999999999997</v>
      </c>
      <c r="C99" s="141" t="e">
        <v>#N/A</v>
      </c>
      <c r="D99" s="141"/>
    </row>
    <row r="100" spans="1:4">
      <c r="A100" s="139">
        <v>40210</v>
      </c>
      <c r="B100" s="140">
        <v>16.23</v>
      </c>
      <c r="C100" s="141" t="e">
        <v>#N/A</v>
      </c>
      <c r="D100" s="141"/>
    </row>
    <row r="101" spans="1:4">
      <c r="A101" s="139">
        <v>40238</v>
      </c>
      <c r="B101" s="140">
        <v>23.909999999999997</v>
      </c>
      <c r="C101" s="141">
        <v>3.5623190311156794</v>
      </c>
      <c r="D101" s="141"/>
    </row>
    <row r="102" spans="1:4">
      <c r="A102" s="139">
        <v>40269</v>
      </c>
      <c r="B102" s="140">
        <v>25.859999999999996</v>
      </c>
      <c r="C102" s="141" t="e">
        <v>#N/A</v>
      </c>
      <c r="D102" s="141"/>
    </row>
    <row r="103" spans="1:4">
      <c r="A103" s="139">
        <v>40299</v>
      </c>
      <c r="B103" s="140">
        <v>30.206666666666667</v>
      </c>
      <c r="C103" s="141" t="e">
        <v>#N/A</v>
      </c>
      <c r="D103" s="141"/>
    </row>
    <row r="104" spans="1:4">
      <c r="A104" s="139">
        <v>40330</v>
      </c>
      <c r="B104" s="140">
        <v>34.086666666666666</v>
      </c>
      <c r="C104" s="141">
        <v>4.1870547494868848</v>
      </c>
      <c r="D104" s="141"/>
    </row>
    <row r="105" spans="1:4">
      <c r="A105" s="139">
        <v>40360</v>
      </c>
      <c r="B105" s="140">
        <v>34.473333333333329</v>
      </c>
      <c r="C105" s="141" t="e">
        <v>#N/A</v>
      </c>
      <c r="D105" s="141"/>
    </row>
    <row r="106" spans="1:4">
      <c r="A106" s="139">
        <v>40391</v>
      </c>
      <c r="B106" s="140">
        <v>48.786666666666669</v>
      </c>
      <c r="C106" s="141" t="e">
        <v>#N/A</v>
      </c>
      <c r="D106" s="141"/>
    </row>
    <row r="107" spans="1:4">
      <c r="A107" s="139">
        <v>40422</v>
      </c>
      <c r="B107" s="140">
        <v>44.411403872029062</v>
      </c>
      <c r="C107" s="141">
        <v>5.8524809386892418</v>
      </c>
      <c r="D107" s="141"/>
    </row>
    <row r="108" spans="1:4">
      <c r="A108" s="139">
        <v>40452</v>
      </c>
      <c r="B108" s="140">
        <v>37.611405268684997</v>
      </c>
      <c r="C108" s="141" t="e">
        <v>#N/A</v>
      </c>
      <c r="D108" s="141"/>
    </row>
    <row r="109" spans="1:4">
      <c r="A109" s="139">
        <v>40483</v>
      </c>
      <c r="B109" s="140">
        <v>30.955692394037015</v>
      </c>
      <c r="C109" s="141" t="e">
        <v>#N/A</v>
      </c>
      <c r="D109" s="141"/>
    </row>
    <row r="110" spans="1:4">
      <c r="A110" s="139">
        <v>40513</v>
      </c>
      <c r="B110" s="140">
        <v>23.103922624414803</v>
      </c>
      <c r="C110" s="141">
        <v>6.1883250599435335</v>
      </c>
      <c r="D110" s="141"/>
    </row>
    <row r="111" spans="1:4">
      <c r="A111" s="139">
        <v>40544</v>
      </c>
      <c r="B111" s="140">
        <v>21.757377659577291</v>
      </c>
      <c r="C111" s="141" t="e">
        <v>#N/A</v>
      </c>
      <c r="D111" s="141"/>
    </row>
    <row r="112" spans="1:4">
      <c r="A112" s="139">
        <v>40575</v>
      </c>
      <c r="B112" s="140">
        <v>28.019669352553553</v>
      </c>
      <c r="C112" s="141" t="e">
        <v>#N/A</v>
      </c>
      <c r="D112" s="141"/>
    </row>
    <row r="113" spans="1:5">
      <c r="A113" s="139">
        <v>40603</v>
      </c>
      <c r="B113" s="140">
        <v>25.527654162285021</v>
      </c>
      <c r="C113" s="141">
        <v>5.6671056739714176</v>
      </c>
      <c r="D113" s="141"/>
    </row>
    <row r="114" spans="1:5">
      <c r="A114" s="139">
        <v>40634</v>
      </c>
      <c r="B114" s="140">
        <v>16.335074272254545</v>
      </c>
      <c r="C114" s="141" t="e">
        <v>#N/A</v>
      </c>
      <c r="D114" s="141"/>
    </row>
    <row r="115" spans="1:5">
      <c r="A115" s="139">
        <v>40664</v>
      </c>
      <c r="B115" s="140">
        <v>15.281734497517993</v>
      </c>
      <c r="C115" s="141" t="e">
        <v>#N/A</v>
      </c>
      <c r="D115" s="141"/>
    </row>
    <row r="116" spans="1:5">
      <c r="A116" s="139">
        <v>40695</v>
      </c>
      <c r="B116" s="140">
        <v>32.27323119364582</v>
      </c>
      <c r="C116" s="141">
        <v>8.2495439552305214</v>
      </c>
      <c r="D116" s="141"/>
    </row>
    <row r="117" spans="1:5">
      <c r="A117" s="139">
        <v>40725</v>
      </c>
      <c r="B117" s="140">
        <v>30.070334134886139</v>
      </c>
      <c r="C117" s="141" t="e">
        <v>#N/A</v>
      </c>
      <c r="D117" s="141"/>
    </row>
    <row r="118" spans="1:5">
      <c r="A118" s="139">
        <v>40756</v>
      </c>
      <c r="B118" s="140">
        <v>29.781041674718761</v>
      </c>
      <c r="C118" s="141" t="e">
        <v>#N/A</v>
      </c>
      <c r="D118" s="141"/>
    </row>
    <row r="119" spans="1:5">
      <c r="A119" s="139">
        <v>40787</v>
      </c>
      <c r="B119" s="140">
        <v>22.824911779006118</v>
      </c>
      <c r="C119" s="141">
        <v>7.7608147965202212</v>
      </c>
      <c r="D119" s="141"/>
    </row>
    <row r="120" spans="1:5">
      <c r="A120" s="139">
        <v>40817</v>
      </c>
      <c r="B120" s="140">
        <v>25.512084536683727</v>
      </c>
      <c r="C120" s="141" t="e">
        <v>#N/A</v>
      </c>
      <c r="D120" s="141"/>
    </row>
    <row r="121" spans="1:5">
      <c r="A121" s="139">
        <v>40848</v>
      </c>
      <c r="B121" s="140">
        <v>29.492560161356646</v>
      </c>
      <c r="C121" s="141" t="e">
        <v>#N/A</v>
      </c>
      <c r="D121" s="141"/>
    </row>
    <row r="122" spans="1:5">
      <c r="A122" s="139">
        <v>40878</v>
      </c>
      <c r="B122" s="140">
        <v>36.903005785858603</v>
      </c>
      <c r="C122" s="141">
        <v>7.1768568514834596</v>
      </c>
      <c r="D122" s="141"/>
    </row>
    <row r="123" spans="1:5">
      <c r="A123" s="139">
        <v>40909</v>
      </c>
      <c r="B123" s="140">
        <v>39.374789341298893</v>
      </c>
      <c r="C123" s="141" t="e">
        <v>#N/A</v>
      </c>
      <c r="D123" s="141"/>
      <c r="E123" s="142"/>
    </row>
    <row r="124" spans="1:5">
      <c r="A124" s="139">
        <v>40940</v>
      </c>
      <c r="B124" s="140">
        <v>29.049139800618253</v>
      </c>
      <c r="C124" s="141" t="e">
        <v>#N/A</v>
      </c>
      <c r="D124" s="141"/>
    </row>
    <row r="125" spans="1:5">
      <c r="A125" s="139">
        <v>40969</v>
      </c>
      <c r="B125" s="140">
        <v>28.046692547505273</v>
      </c>
      <c r="C125" s="141">
        <v>6.851751734149425</v>
      </c>
      <c r="D125" s="141"/>
    </row>
    <row r="126" spans="1:5">
      <c r="A126" s="139">
        <v>41000</v>
      </c>
      <c r="B126" s="140">
        <v>36.580811393643906</v>
      </c>
      <c r="C126" s="141" t="e">
        <v>#N/A</v>
      </c>
      <c r="D126" s="141"/>
    </row>
    <row r="127" spans="1:5">
      <c r="A127" s="139">
        <v>41030</v>
      </c>
      <c r="B127" s="140">
        <v>34.117193809693667</v>
      </c>
      <c r="C127" s="141" t="e">
        <v>#N/A</v>
      </c>
      <c r="D127" s="141"/>
    </row>
    <row r="128" spans="1:5">
      <c r="A128" s="139">
        <v>41061</v>
      </c>
      <c r="B128" s="140">
        <v>25.132806869973205</v>
      </c>
      <c r="C128" s="141">
        <v>3.3243960173233944</v>
      </c>
      <c r="D128" s="141"/>
    </row>
    <row r="129" spans="1:5">
      <c r="A129" s="139">
        <v>41091</v>
      </c>
      <c r="B129" s="140">
        <v>27.993530468433534</v>
      </c>
      <c r="C129" s="141" t="e">
        <v>#N/A</v>
      </c>
      <c r="D129" s="141"/>
      <c r="E129" s="142"/>
    </row>
    <row r="130" spans="1:5">
      <c r="A130" s="139">
        <v>41122</v>
      </c>
      <c r="B130" s="140">
        <v>22.472072767895909</v>
      </c>
      <c r="C130" s="141" t="e">
        <v>#N/A</v>
      </c>
      <c r="D130" s="141"/>
    </row>
    <row r="131" spans="1:5">
      <c r="A131" s="139">
        <v>41153</v>
      </c>
      <c r="B131" s="140">
        <v>27.845771058750074</v>
      </c>
      <c r="C131" s="141">
        <v>3.2414056426902205</v>
      </c>
      <c r="D131" s="141"/>
    </row>
    <row r="132" spans="1:5">
      <c r="A132" s="139">
        <v>41183</v>
      </c>
      <c r="B132" s="140">
        <v>25.283835201832002</v>
      </c>
      <c r="C132" s="141" t="e">
        <v>#N/A</v>
      </c>
      <c r="D132" s="141"/>
    </row>
    <row r="133" spans="1:5">
      <c r="A133" s="139">
        <v>41214</v>
      </c>
      <c r="B133" s="140">
        <v>28.082773766415453</v>
      </c>
      <c r="C133" s="141" t="e">
        <v>#N/A</v>
      </c>
      <c r="D133" s="141"/>
    </row>
    <row r="134" spans="1:5">
      <c r="A134" s="139">
        <v>41244</v>
      </c>
      <c r="B134" s="140">
        <v>25.999892207407097</v>
      </c>
      <c r="C134" s="141">
        <v>3.3165896046649879</v>
      </c>
      <c r="D134" s="141"/>
    </row>
    <row r="135" spans="1:5">
      <c r="A135" s="139">
        <v>41275</v>
      </c>
      <c r="B135" s="140">
        <v>27.448505435172862</v>
      </c>
      <c r="C135" s="141" t="e">
        <v>#N/A</v>
      </c>
      <c r="D135" s="141"/>
    </row>
    <row r="136" spans="1:5">
      <c r="A136" s="143">
        <v>41306</v>
      </c>
      <c r="B136" s="140">
        <v>16.366289018109594</v>
      </c>
      <c r="C136" s="141" t="e">
        <v>#N/A</v>
      </c>
      <c r="D136" s="141"/>
    </row>
    <row r="137" spans="1:5">
      <c r="A137" s="143">
        <v>41334</v>
      </c>
      <c r="B137" s="140">
        <v>14.910737948008872</v>
      </c>
      <c r="C137" s="141">
        <v>3.3113011713721718</v>
      </c>
      <c r="D137" s="141"/>
    </row>
    <row r="138" spans="1:5">
      <c r="A138" s="143">
        <v>41365</v>
      </c>
      <c r="B138" s="140">
        <v>29.661500504457152</v>
      </c>
      <c r="C138" s="141" t="e">
        <v>#N/A</v>
      </c>
      <c r="D138" s="141"/>
    </row>
    <row r="139" spans="1:5">
      <c r="A139" s="143">
        <v>41395</v>
      </c>
      <c r="B139" s="140">
        <v>23.726560787105541</v>
      </c>
      <c r="C139" s="141" t="e">
        <v>#N/A</v>
      </c>
      <c r="D139" s="141"/>
    </row>
    <row r="140" spans="1:5">
      <c r="A140" s="143">
        <v>41426</v>
      </c>
      <c r="B140" s="140">
        <v>28.832747256746785</v>
      </c>
      <c r="C140" s="141">
        <v>3.9519156818899503</v>
      </c>
      <c r="D140" s="141"/>
    </row>
    <row r="141" spans="1:5">
      <c r="A141" s="143">
        <v>41456</v>
      </c>
      <c r="B141" s="140">
        <v>25.049366403050069</v>
      </c>
      <c r="C141" s="141" t="e">
        <v>#N/A</v>
      </c>
      <c r="D141" s="141"/>
    </row>
    <row r="142" spans="1:5">
      <c r="A142" s="143">
        <v>41487</v>
      </c>
      <c r="B142" s="140">
        <v>11.443261590132758</v>
      </c>
      <c r="C142" s="141" t="e">
        <v>#N/A</v>
      </c>
      <c r="D142" s="141"/>
    </row>
    <row r="143" spans="1:5">
      <c r="A143" s="143">
        <v>41518</v>
      </c>
      <c r="B143" s="140">
        <v>12.566558505225915</v>
      </c>
      <c r="C143" s="141">
        <v>4.0035252812771427</v>
      </c>
      <c r="D143" s="141"/>
    </row>
    <row r="144" spans="1:5">
      <c r="A144" s="143">
        <v>41548</v>
      </c>
      <c r="B144" s="140">
        <v>21.079028997815158</v>
      </c>
      <c r="C144" s="141" t="e">
        <v>#N/A</v>
      </c>
      <c r="D144" s="141"/>
    </row>
    <row r="145" spans="1:4">
      <c r="A145" s="143">
        <v>41579</v>
      </c>
      <c r="B145" s="140">
        <v>22.640826370893041</v>
      </c>
      <c r="C145" s="141" t="e">
        <v>#N/A</v>
      </c>
      <c r="D145" s="141"/>
    </row>
    <row r="146" spans="1:4">
      <c r="A146" s="143">
        <v>41609</v>
      </c>
      <c r="B146" s="140">
        <v>24.376614861840505</v>
      </c>
      <c r="C146" s="141">
        <v>4.1706848134469343</v>
      </c>
      <c r="D146" s="141"/>
    </row>
    <row r="147" spans="1:4">
      <c r="A147" s="139">
        <v>41640</v>
      </c>
      <c r="B147" s="140">
        <v>28.210172155191486</v>
      </c>
      <c r="C147" s="141" t="e">
        <v>#N/A</v>
      </c>
      <c r="D147" s="141"/>
    </row>
    <row r="148" spans="1:4">
      <c r="A148" s="143">
        <v>41671</v>
      </c>
      <c r="B148" s="140">
        <v>14.756439767781366</v>
      </c>
      <c r="C148" s="141" t="e">
        <v>#N/A</v>
      </c>
    </row>
    <row r="149" spans="1:4">
      <c r="A149" s="143">
        <v>41699</v>
      </c>
      <c r="B149" s="140">
        <v>17.967522134590606</v>
      </c>
      <c r="C149" s="141">
        <v>4.849769880283028</v>
      </c>
    </row>
    <row r="150" spans="1:4">
      <c r="A150" s="143">
        <v>41730</v>
      </c>
      <c r="B150" s="140">
        <v>16.241334430245008</v>
      </c>
      <c r="C150" s="141" t="e">
        <v>#N/A</v>
      </c>
    </row>
    <row r="151" spans="1:4">
      <c r="A151" s="143">
        <v>41760</v>
      </c>
      <c r="B151" s="140">
        <v>22.668139415170668</v>
      </c>
      <c r="C151" s="141" t="e">
        <v>#N/A</v>
      </c>
    </row>
    <row r="152" spans="1:4">
      <c r="A152" s="143">
        <v>41791</v>
      </c>
      <c r="B152" s="140">
        <v>28.6107159049734</v>
      </c>
      <c r="C152" s="141">
        <v>4.8571535893195739</v>
      </c>
    </row>
    <row r="153" spans="1:4">
      <c r="A153" s="143">
        <v>41821</v>
      </c>
      <c r="B153" s="140">
        <v>25.885241122113758</v>
      </c>
      <c r="C153" s="141" t="e">
        <v>#N/A</v>
      </c>
    </row>
    <row r="154" spans="1:4">
      <c r="A154" s="143">
        <v>41852</v>
      </c>
      <c r="B154" s="140">
        <v>16.027331517709776</v>
      </c>
      <c r="C154" s="141" t="e">
        <v>#N/A</v>
      </c>
    </row>
    <row r="155" spans="1:4">
      <c r="A155" s="143">
        <v>41883</v>
      </c>
      <c r="B155" s="140">
        <v>16.202327833391536</v>
      </c>
      <c r="C155" s="141">
        <v>4.1228072115011116</v>
      </c>
    </row>
    <row r="156" spans="1:4">
      <c r="A156" s="143">
        <v>41913</v>
      </c>
      <c r="B156" s="140">
        <v>20.949935212173404</v>
      </c>
      <c r="C156" s="141" t="e">
        <v>#N/A</v>
      </c>
    </row>
    <row r="157" spans="1:4">
      <c r="A157" s="143">
        <v>41944</v>
      </c>
      <c r="B157" s="140">
        <v>24.229571736481329</v>
      </c>
      <c r="C157" s="141" t="e">
        <v>#N/A</v>
      </c>
    </row>
    <row r="158" spans="1:4">
      <c r="A158" s="143">
        <v>41974</v>
      </c>
      <c r="B158" s="140">
        <v>21.794551446029121</v>
      </c>
      <c r="C158" s="141"/>
    </row>
    <row r="159" spans="1:4">
      <c r="A159" s="143">
        <v>42005</v>
      </c>
      <c r="B159" s="140">
        <v>18.050336718378194</v>
      </c>
      <c r="C159" s="141" t="e">
        <v>#N/A</v>
      </c>
    </row>
    <row r="160" spans="1:4">
      <c r="B160" s="140"/>
    </row>
    <row r="161" spans="1:2">
      <c r="B161" s="140"/>
    </row>
    <row r="162" spans="1:2">
      <c r="B162" s="140"/>
    </row>
    <row r="163" spans="1:2">
      <c r="B163" s="140"/>
    </row>
    <row r="164" spans="1:2">
      <c r="A164" s="139"/>
      <c r="B164" s="140"/>
    </row>
    <row r="165" spans="1:2">
      <c r="A165" s="139"/>
      <c r="B165" s="140"/>
    </row>
  </sheetData>
  <pageMargins left="0.7" right="0.7" top="0.75" bottom="0.75" header="0.3" footer="0.3"/>
  <pageSetup scale="7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tabSelected="1" view="pageBreakPreview" topLeftCell="A4" zoomScale="85" zoomScaleNormal="100" zoomScaleSheetLayoutView="85" workbookViewId="0">
      <selection activeCell="F10" sqref="F10"/>
    </sheetView>
  </sheetViews>
  <sheetFormatPr baseColWidth="10" defaultRowHeight="15"/>
  <cols>
    <col min="1" max="16384" width="11.42578125" style="144"/>
  </cols>
  <sheetData>
    <row r="1" spans="1:15" ht="90">
      <c r="B1" s="145" t="s">
        <v>81</v>
      </c>
      <c r="C1" s="145" t="s">
        <v>82</v>
      </c>
      <c r="D1" s="123"/>
      <c r="E1" s="123"/>
    </row>
    <row r="2" spans="1:15">
      <c r="A2" s="146">
        <v>37226</v>
      </c>
      <c r="B2" s="147">
        <v>4.2100000000000009</v>
      </c>
      <c r="C2" s="147">
        <v>-19.619999999999997</v>
      </c>
    </row>
    <row r="3" spans="1:15">
      <c r="A3" s="146">
        <v>37257</v>
      </c>
      <c r="B3" s="147">
        <v>7.1000000000000014</v>
      </c>
      <c r="C3" s="147">
        <v>-12.760000000000005</v>
      </c>
    </row>
    <row r="4" spans="1:15">
      <c r="A4" s="146">
        <v>37288</v>
      </c>
      <c r="B4" s="147">
        <v>1.3200000000000003</v>
      </c>
      <c r="C4" s="147">
        <v>-21.64</v>
      </c>
    </row>
    <row r="5" spans="1:15">
      <c r="A5" s="146">
        <v>37316</v>
      </c>
      <c r="B5" s="147">
        <v>-5.6600000000000037</v>
      </c>
      <c r="C5" s="147">
        <v>-27.07</v>
      </c>
      <c r="D5" s="148"/>
      <c r="E5" s="148"/>
    </row>
    <row r="6" spans="1:15">
      <c r="A6" s="146">
        <v>37347</v>
      </c>
      <c r="B6" s="147">
        <v>-5.8599999999999994</v>
      </c>
      <c r="C6" s="147">
        <v>-29.26</v>
      </c>
      <c r="D6" s="148"/>
      <c r="E6" s="148"/>
    </row>
    <row r="7" spans="1:15">
      <c r="A7" s="146">
        <v>37377</v>
      </c>
      <c r="B7" s="147">
        <v>-0.98000000000000398</v>
      </c>
      <c r="C7" s="147">
        <v>-24.78</v>
      </c>
      <c r="D7" s="148"/>
      <c r="E7" s="148"/>
    </row>
    <row r="8" spans="1:15">
      <c r="A8" s="146">
        <v>37408</v>
      </c>
      <c r="B8" s="147">
        <v>-0.31000000000000227</v>
      </c>
      <c r="C8" s="147">
        <v>-14.82</v>
      </c>
      <c r="D8" s="148"/>
      <c r="E8" s="148"/>
    </row>
    <row r="9" spans="1:15">
      <c r="A9" s="146">
        <v>37438</v>
      </c>
      <c r="B9" s="147">
        <v>-5.0799999999999983</v>
      </c>
      <c r="C9" s="147">
        <v>-30.03</v>
      </c>
      <c r="D9" s="148"/>
      <c r="E9" s="148"/>
    </row>
    <row r="10" spans="1:15">
      <c r="A10" s="146">
        <v>37469</v>
      </c>
      <c r="B10" s="147">
        <v>-10.93</v>
      </c>
      <c r="C10" s="147">
        <v>-21.29</v>
      </c>
      <c r="D10" s="148"/>
      <c r="E10" s="148"/>
      <c r="F10" s="14"/>
      <c r="G10" s="149"/>
      <c r="H10" s="149"/>
      <c r="I10" s="149"/>
      <c r="J10" s="149"/>
      <c r="K10" s="149"/>
      <c r="L10" s="149"/>
      <c r="M10" s="149"/>
      <c r="N10" s="149"/>
      <c r="O10" s="149"/>
    </row>
    <row r="11" spans="1:15">
      <c r="A11" s="146">
        <v>37500</v>
      </c>
      <c r="B11" s="147">
        <v>-3.1099999999999994</v>
      </c>
      <c r="C11" s="147">
        <v>-19.61</v>
      </c>
      <c r="D11" s="148"/>
      <c r="E11" s="148"/>
      <c r="F11" s="14" t="s">
        <v>83</v>
      </c>
      <c r="G11" s="149"/>
      <c r="H11" s="149"/>
      <c r="I11" s="149"/>
      <c r="J11" s="149"/>
      <c r="K11" s="149"/>
      <c r="L11" s="149"/>
      <c r="M11" s="149"/>
      <c r="N11" s="149"/>
      <c r="O11" s="149"/>
    </row>
    <row r="12" spans="1:15">
      <c r="A12" s="146">
        <v>37530</v>
      </c>
      <c r="B12" s="147">
        <v>-8.7199999999999989</v>
      </c>
      <c r="C12" s="147">
        <v>-20.839999999999996</v>
      </c>
      <c r="D12" s="148"/>
      <c r="E12" s="148"/>
      <c r="F12" s="149"/>
      <c r="G12" s="149"/>
      <c r="H12" s="149"/>
      <c r="I12" s="149"/>
      <c r="J12" s="149"/>
      <c r="K12" s="149"/>
      <c r="L12" s="149"/>
      <c r="M12" s="149"/>
      <c r="N12" s="149"/>
      <c r="O12" s="149"/>
    </row>
    <row r="13" spans="1:15">
      <c r="A13" s="146">
        <v>37561</v>
      </c>
      <c r="B13" s="147">
        <v>0.75</v>
      </c>
      <c r="C13" s="147">
        <v>-18.29</v>
      </c>
      <c r="D13" s="148"/>
      <c r="E13" s="148"/>
      <c r="F13" s="150"/>
      <c r="G13" s="149"/>
      <c r="H13" s="149"/>
      <c r="I13" s="149"/>
      <c r="J13" s="149"/>
      <c r="K13" s="149"/>
      <c r="L13" s="149"/>
      <c r="M13" s="149"/>
      <c r="N13" s="149"/>
      <c r="O13" s="149"/>
    </row>
    <row r="14" spans="1:15">
      <c r="A14" s="146">
        <v>37591</v>
      </c>
      <c r="B14" s="147">
        <v>1.7899999999999991</v>
      </c>
      <c r="C14" s="147">
        <v>-13.219999999999999</v>
      </c>
      <c r="D14" s="148"/>
      <c r="E14" s="148"/>
      <c r="F14" s="149"/>
      <c r="G14" s="149"/>
      <c r="H14" s="149"/>
      <c r="I14" s="149"/>
      <c r="J14" s="149"/>
      <c r="K14" s="149"/>
      <c r="L14" s="149"/>
      <c r="M14" s="149"/>
      <c r="N14" s="149"/>
      <c r="O14" s="149"/>
    </row>
    <row r="15" spans="1:15">
      <c r="A15" s="146">
        <v>37622</v>
      </c>
      <c r="B15" s="147">
        <v>-4.1999999999999957</v>
      </c>
      <c r="C15" s="147">
        <v>-23.5</v>
      </c>
      <c r="D15" s="148"/>
      <c r="E15" s="148"/>
      <c r="F15" s="149"/>
      <c r="G15" s="149"/>
      <c r="H15" s="149"/>
      <c r="I15" s="149"/>
      <c r="J15" s="149"/>
      <c r="K15" s="149"/>
      <c r="L15" s="149"/>
      <c r="M15" s="149"/>
      <c r="N15" s="149"/>
      <c r="O15" s="149"/>
    </row>
    <row r="16" spans="1:15">
      <c r="A16" s="146">
        <v>37653</v>
      </c>
      <c r="B16" s="147">
        <v>2.9099999999999966</v>
      </c>
      <c r="C16" s="147">
        <v>-19.54</v>
      </c>
      <c r="D16" s="148"/>
      <c r="E16" s="148"/>
      <c r="F16" s="149"/>
      <c r="G16" s="149"/>
      <c r="H16" s="149"/>
      <c r="I16" s="149"/>
      <c r="J16" s="149"/>
      <c r="K16" s="149"/>
      <c r="L16" s="149"/>
      <c r="M16" s="149"/>
      <c r="N16" s="149"/>
      <c r="O16" s="149"/>
    </row>
    <row r="17" spans="1:15">
      <c r="A17" s="146">
        <v>37681</v>
      </c>
      <c r="B17" s="147">
        <v>-2.730000000000004</v>
      </c>
      <c r="C17" s="147">
        <v>-17.700000000000003</v>
      </c>
      <c r="D17" s="148"/>
      <c r="E17" s="148"/>
      <c r="F17" s="149"/>
      <c r="G17" s="149"/>
      <c r="H17" s="149"/>
      <c r="I17" s="149"/>
      <c r="J17" s="149"/>
      <c r="K17" s="149"/>
      <c r="L17" s="149"/>
      <c r="M17" s="149"/>
      <c r="N17" s="149"/>
      <c r="O17" s="149"/>
    </row>
    <row r="18" spans="1:15">
      <c r="A18" s="146">
        <v>37712</v>
      </c>
      <c r="B18" s="147">
        <v>-2.0999999999999943</v>
      </c>
      <c r="C18" s="147">
        <v>-19.799999999999997</v>
      </c>
      <c r="D18" s="148"/>
      <c r="E18" s="148"/>
      <c r="F18" s="149"/>
      <c r="G18" s="149"/>
      <c r="H18" s="149"/>
      <c r="I18" s="149"/>
      <c r="J18" s="149"/>
      <c r="K18" s="149"/>
      <c r="L18" s="149"/>
      <c r="M18" s="149"/>
      <c r="N18" s="149"/>
      <c r="O18" s="149"/>
    </row>
    <row r="19" spans="1:15">
      <c r="A19" s="146">
        <v>37742</v>
      </c>
      <c r="B19" s="147">
        <v>0.31000000000000227</v>
      </c>
      <c r="C19" s="147">
        <v>-15.990000000000002</v>
      </c>
      <c r="D19" s="148"/>
      <c r="E19" s="148"/>
      <c r="F19" s="149"/>
      <c r="G19" s="149"/>
      <c r="H19" s="149"/>
      <c r="I19" s="149"/>
      <c r="J19" s="149"/>
      <c r="K19" s="149"/>
      <c r="L19" s="149"/>
      <c r="M19" s="149"/>
      <c r="N19" s="149"/>
      <c r="O19" s="149"/>
    </row>
    <row r="20" spans="1:15">
      <c r="A20" s="146">
        <v>37773</v>
      </c>
      <c r="B20" s="147">
        <v>1.1100000000000065</v>
      </c>
      <c r="C20" s="147">
        <v>-15.04</v>
      </c>
      <c r="D20" s="148"/>
      <c r="E20" s="148"/>
      <c r="F20" s="149"/>
      <c r="G20" s="149"/>
      <c r="H20" s="149"/>
      <c r="I20" s="149"/>
      <c r="J20" s="149"/>
      <c r="K20" s="149"/>
      <c r="L20" s="149"/>
      <c r="M20" s="149"/>
      <c r="N20" s="149"/>
      <c r="O20" s="149"/>
    </row>
    <row r="21" spans="1:15">
      <c r="A21" s="146">
        <v>37803</v>
      </c>
      <c r="B21" s="147">
        <v>4.68</v>
      </c>
      <c r="C21" s="147">
        <v>-18.5</v>
      </c>
      <c r="D21" s="148"/>
      <c r="E21" s="148"/>
      <c r="F21" s="149"/>
      <c r="G21" s="149"/>
      <c r="H21" s="149"/>
      <c r="I21" s="149"/>
      <c r="J21" s="149"/>
      <c r="K21" s="149"/>
      <c r="L21" s="149"/>
      <c r="M21" s="149"/>
      <c r="N21" s="149"/>
      <c r="O21" s="149"/>
    </row>
    <row r="22" spans="1:15">
      <c r="A22" s="146">
        <v>37834</v>
      </c>
      <c r="B22" s="147">
        <v>5.7100000000000009</v>
      </c>
      <c r="C22" s="147">
        <v>-7.6199999999999974</v>
      </c>
      <c r="D22" s="148"/>
      <c r="E22" s="148"/>
      <c r="F22" s="149"/>
      <c r="G22" s="149"/>
      <c r="H22" s="149"/>
      <c r="I22" s="149"/>
      <c r="J22" s="149"/>
      <c r="K22" s="149"/>
      <c r="L22" s="149"/>
      <c r="M22" s="149"/>
      <c r="N22" s="149"/>
      <c r="O22" s="149"/>
    </row>
    <row r="23" spans="1:15">
      <c r="A23" s="146">
        <v>37865</v>
      </c>
      <c r="B23" s="147">
        <v>6.3900000000000006</v>
      </c>
      <c r="C23" s="147">
        <v>-11.409999999999997</v>
      </c>
      <c r="D23" s="148"/>
      <c r="E23" s="148"/>
      <c r="F23" s="149"/>
      <c r="G23" s="149"/>
      <c r="H23" s="149"/>
      <c r="I23" s="149"/>
      <c r="J23" s="149"/>
      <c r="K23" s="149"/>
      <c r="L23" s="149"/>
      <c r="M23" s="149"/>
      <c r="N23" s="149"/>
      <c r="O23" s="149"/>
    </row>
    <row r="24" spans="1:15">
      <c r="A24" s="146">
        <v>37895</v>
      </c>
      <c r="B24" s="147">
        <v>5.3599999999999994</v>
      </c>
      <c r="C24" s="147">
        <v>-10.940000000000005</v>
      </c>
      <c r="D24" s="148"/>
      <c r="E24" s="148"/>
      <c r="F24" s="149"/>
      <c r="G24" s="149"/>
      <c r="H24" s="149"/>
      <c r="I24" s="149"/>
      <c r="J24" s="149"/>
      <c r="K24" s="149"/>
      <c r="L24" s="149"/>
      <c r="M24" s="149"/>
      <c r="N24" s="149"/>
      <c r="O24" s="149"/>
    </row>
    <row r="25" spans="1:15">
      <c r="A25" s="146">
        <v>37926</v>
      </c>
      <c r="B25" s="147">
        <v>2.970000000000006</v>
      </c>
      <c r="C25" s="147">
        <v>-9.230000000000004</v>
      </c>
      <c r="D25" s="148"/>
      <c r="E25" s="148"/>
      <c r="F25" s="149"/>
      <c r="G25" s="149"/>
      <c r="H25" s="149"/>
      <c r="I25" s="149"/>
      <c r="J25" s="149"/>
      <c r="K25" s="149"/>
      <c r="L25" s="149"/>
      <c r="M25" s="149"/>
      <c r="N25" s="149"/>
      <c r="O25" s="149"/>
    </row>
    <row r="26" spans="1:15">
      <c r="A26" s="146">
        <v>37956</v>
      </c>
      <c r="B26" s="147">
        <v>5</v>
      </c>
      <c r="C26" s="147">
        <v>-12.5</v>
      </c>
      <c r="D26" s="148"/>
      <c r="E26" s="148"/>
      <c r="F26" s="149"/>
      <c r="G26" s="149"/>
      <c r="H26" s="149"/>
      <c r="I26" s="149"/>
      <c r="J26" s="149"/>
      <c r="K26" s="149"/>
      <c r="L26" s="149"/>
      <c r="M26" s="149"/>
      <c r="N26" s="149"/>
      <c r="O26" s="149"/>
    </row>
    <row r="27" spans="1:15">
      <c r="A27" s="146">
        <v>37987</v>
      </c>
      <c r="B27" s="147">
        <v>10.939999999999998</v>
      </c>
      <c r="C27" s="147">
        <v>-2.2199999999999989</v>
      </c>
      <c r="D27" s="148"/>
      <c r="E27" s="148"/>
      <c r="F27" s="149"/>
      <c r="G27" s="149"/>
      <c r="H27" s="149"/>
      <c r="I27" s="149"/>
      <c r="J27" s="149"/>
      <c r="K27" s="149"/>
      <c r="L27" s="149"/>
      <c r="M27" s="149"/>
      <c r="N27" s="149"/>
      <c r="O27" s="149"/>
    </row>
    <row r="28" spans="1:15">
      <c r="A28" s="146">
        <v>38018</v>
      </c>
      <c r="B28" s="147">
        <v>17.119999999999997</v>
      </c>
      <c r="C28" s="147">
        <v>0.85999999999999943</v>
      </c>
      <c r="D28" s="148"/>
      <c r="E28" s="148"/>
      <c r="F28" s="149"/>
      <c r="G28" s="149"/>
      <c r="H28" s="149"/>
      <c r="I28" s="149"/>
      <c r="J28" s="149"/>
      <c r="K28" s="149"/>
      <c r="L28" s="149"/>
      <c r="M28" s="149"/>
      <c r="N28" s="149"/>
      <c r="O28" s="149"/>
    </row>
    <row r="29" spans="1:15">
      <c r="A29" s="146">
        <v>38047</v>
      </c>
      <c r="B29" s="147">
        <v>14.490000000000002</v>
      </c>
      <c r="C29" s="147">
        <v>-3.4399999999999977</v>
      </c>
      <c r="D29" s="148"/>
      <c r="E29" s="148"/>
      <c r="F29" s="149"/>
      <c r="G29" s="149"/>
      <c r="H29" s="149"/>
      <c r="I29" s="149"/>
      <c r="J29" s="149"/>
      <c r="K29" s="149"/>
      <c r="L29" s="149"/>
      <c r="M29" s="149"/>
      <c r="N29" s="149"/>
      <c r="O29" s="149"/>
    </row>
    <row r="30" spans="1:15">
      <c r="A30" s="146">
        <v>38078</v>
      </c>
      <c r="B30" s="147">
        <v>15.149999999999999</v>
      </c>
      <c r="C30" s="147">
        <v>2.1499999999999986</v>
      </c>
      <c r="D30" s="148"/>
      <c r="E30" s="148"/>
      <c r="F30" s="149"/>
      <c r="G30" s="149"/>
      <c r="H30" s="149"/>
      <c r="I30" s="149"/>
      <c r="J30" s="149"/>
      <c r="K30" s="149"/>
      <c r="L30" s="149"/>
      <c r="M30" s="149"/>
      <c r="N30" s="149"/>
      <c r="O30" s="149"/>
    </row>
    <row r="31" spans="1:15">
      <c r="A31" s="146">
        <v>38108</v>
      </c>
      <c r="B31" s="147">
        <v>13.980000000000004</v>
      </c>
      <c r="C31" s="147">
        <v>9.0300000000000011</v>
      </c>
      <c r="D31" s="148"/>
      <c r="E31" s="148"/>
      <c r="F31" s="149"/>
      <c r="G31" s="149"/>
      <c r="H31" s="149"/>
      <c r="I31" s="149"/>
      <c r="J31" s="149"/>
      <c r="K31" s="149"/>
      <c r="L31" s="149"/>
      <c r="M31" s="149"/>
      <c r="N31" s="149"/>
      <c r="O31" s="149"/>
    </row>
    <row r="32" spans="1:15">
      <c r="A32" s="146">
        <v>38139</v>
      </c>
      <c r="B32" s="147">
        <v>12.189999999999998</v>
      </c>
      <c r="C32" s="147">
        <v>6.3100000000000023</v>
      </c>
      <c r="D32" s="148"/>
      <c r="E32" s="148"/>
      <c r="F32" s="149"/>
      <c r="G32" s="149"/>
      <c r="H32" s="149"/>
      <c r="I32" s="149"/>
      <c r="J32" s="149"/>
      <c r="K32" s="149"/>
      <c r="L32" s="149"/>
      <c r="M32" s="149"/>
      <c r="N32" s="149"/>
      <c r="O32" s="149"/>
    </row>
    <row r="33" spans="1:15">
      <c r="A33" s="146">
        <v>38169</v>
      </c>
      <c r="B33" s="147">
        <v>11.82</v>
      </c>
      <c r="C33" s="147">
        <v>6.6000000000000014</v>
      </c>
      <c r="D33" s="148"/>
      <c r="E33" s="148"/>
      <c r="F33" s="149"/>
      <c r="G33" s="149"/>
      <c r="H33" s="149"/>
      <c r="I33" s="149"/>
      <c r="J33" s="149"/>
      <c r="K33" s="149"/>
      <c r="L33" s="149"/>
      <c r="M33" s="149"/>
      <c r="N33" s="149"/>
      <c r="O33" s="149"/>
    </row>
    <row r="34" spans="1:15">
      <c r="A34" s="146">
        <v>38200</v>
      </c>
      <c r="B34" s="147">
        <v>7.2399999999999949</v>
      </c>
      <c r="C34" s="147">
        <v>8.5500000000000043</v>
      </c>
      <c r="D34" s="148"/>
      <c r="E34" s="148"/>
      <c r="F34" s="149"/>
      <c r="G34" s="149"/>
      <c r="H34" s="149"/>
      <c r="I34" s="149"/>
      <c r="J34" s="149"/>
      <c r="K34" s="149"/>
      <c r="L34" s="149"/>
      <c r="M34" s="149"/>
      <c r="N34" s="149"/>
      <c r="O34" s="149"/>
    </row>
    <row r="35" spans="1:15">
      <c r="A35" s="146">
        <v>38231</v>
      </c>
      <c r="B35" s="147">
        <v>1.3599999999999994</v>
      </c>
      <c r="C35" s="147">
        <v>8.5599999999999952</v>
      </c>
      <c r="D35" s="148"/>
      <c r="E35" s="148"/>
      <c r="F35" s="151" t="s">
        <v>84</v>
      </c>
      <c r="G35" s="149"/>
      <c r="H35" s="149"/>
      <c r="I35" s="149"/>
      <c r="J35" s="149"/>
      <c r="K35" s="149"/>
      <c r="L35" s="149"/>
      <c r="M35" s="149"/>
      <c r="N35" s="149"/>
      <c r="O35" s="149"/>
    </row>
    <row r="36" spans="1:15">
      <c r="A36" s="146">
        <v>38261</v>
      </c>
      <c r="B36" s="147">
        <v>8.4400000000000048</v>
      </c>
      <c r="C36" s="147">
        <v>10.07</v>
      </c>
      <c r="D36" s="148"/>
      <c r="E36" s="148"/>
    </row>
    <row r="37" spans="1:15">
      <c r="A37" s="146">
        <v>38292</v>
      </c>
      <c r="B37" s="147">
        <v>10.229999999999997</v>
      </c>
      <c r="C37" s="147">
        <v>11.620000000000005</v>
      </c>
      <c r="D37" s="148"/>
      <c r="E37" s="148"/>
    </row>
    <row r="38" spans="1:15">
      <c r="A38" s="146">
        <v>38322</v>
      </c>
      <c r="B38" s="147">
        <v>11.100000000000001</v>
      </c>
      <c r="C38" s="147">
        <v>5.4500000000000028</v>
      </c>
      <c r="D38" s="148"/>
      <c r="E38" s="148"/>
    </row>
    <row r="39" spans="1:15">
      <c r="A39" s="146">
        <v>38353</v>
      </c>
      <c r="B39" s="147">
        <v>10.240000000000002</v>
      </c>
      <c r="C39" s="147">
        <v>11.380000000000003</v>
      </c>
      <c r="D39" s="148"/>
      <c r="E39" s="148"/>
    </row>
    <row r="40" spans="1:15">
      <c r="A40" s="146">
        <v>38384</v>
      </c>
      <c r="B40" s="147">
        <v>12.100000000000001</v>
      </c>
      <c r="C40" s="147">
        <v>13.719999999999999</v>
      </c>
      <c r="D40" s="148"/>
      <c r="E40" s="148"/>
    </row>
    <row r="41" spans="1:15">
      <c r="A41" s="146">
        <v>38412</v>
      </c>
      <c r="B41" s="147">
        <v>21.28</v>
      </c>
      <c r="C41" s="147">
        <v>14.949999999999996</v>
      </c>
      <c r="D41" s="148"/>
      <c r="E41" s="148"/>
    </row>
    <row r="42" spans="1:15">
      <c r="A42" s="146">
        <v>38443</v>
      </c>
      <c r="B42" s="147">
        <v>7.1499999999999986</v>
      </c>
      <c r="C42" s="147">
        <v>13.440000000000005</v>
      </c>
      <c r="D42" s="148"/>
      <c r="E42" s="148"/>
    </row>
    <row r="43" spans="1:15">
      <c r="A43" s="146">
        <v>38473</v>
      </c>
      <c r="B43" s="147">
        <v>21.11</v>
      </c>
      <c r="C43" s="147">
        <v>22.35</v>
      </c>
      <c r="D43" s="148"/>
      <c r="E43" s="148"/>
    </row>
    <row r="44" spans="1:15">
      <c r="A44" s="146">
        <v>38504</v>
      </c>
      <c r="B44" s="147">
        <v>22.490000000000002</v>
      </c>
      <c r="C44" s="147">
        <v>21.910000000000004</v>
      </c>
      <c r="D44" s="148"/>
      <c r="E44" s="148"/>
    </row>
    <row r="45" spans="1:15">
      <c r="A45" s="146">
        <v>38534</v>
      </c>
      <c r="B45" s="147">
        <v>18.720000000000006</v>
      </c>
      <c r="C45" s="147">
        <v>23.93</v>
      </c>
      <c r="D45" s="148"/>
      <c r="E45" s="148"/>
    </row>
    <row r="46" spans="1:15">
      <c r="A46" s="146">
        <v>38565</v>
      </c>
      <c r="B46" s="147">
        <v>35.520000000000003</v>
      </c>
      <c r="C46" s="147">
        <v>34.35</v>
      </c>
      <c r="D46" s="148"/>
      <c r="E46" s="148"/>
    </row>
    <row r="47" spans="1:15">
      <c r="A47" s="146">
        <v>38596</v>
      </c>
      <c r="B47" s="147">
        <v>21.46</v>
      </c>
      <c r="C47" s="147">
        <v>29.509999999999998</v>
      </c>
      <c r="D47" s="148"/>
      <c r="E47" s="148"/>
    </row>
    <row r="48" spans="1:15">
      <c r="A48" s="146">
        <v>38626</v>
      </c>
      <c r="B48" s="147">
        <v>16.629999999999995</v>
      </c>
      <c r="C48" s="147">
        <v>29.79</v>
      </c>
      <c r="D48" s="148"/>
      <c r="E48" s="148"/>
    </row>
    <row r="49" spans="1:5">
      <c r="A49" s="146">
        <v>38657</v>
      </c>
      <c r="B49" s="147">
        <v>28.119999999999997</v>
      </c>
      <c r="C49" s="147">
        <v>27.619999999999997</v>
      </c>
      <c r="D49" s="148"/>
      <c r="E49" s="148"/>
    </row>
    <row r="50" spans="1:5">
      <c r="A50" s="146">
        <v>38687</v>
      </c>
      <c r="B50" s="147">
        <v>13.700000000000003</v>
      </c>
      <c r="C50" s="147">
        <v>14.86</v>
      </c>
      <c r="D50" s="148"/>
      <c r="E50" s="148"/>
    </row>
    <row r="51" spans="1:5">
      <c r="A51" s="146">
        <v>38718</v>
      </c>
      <c r="B51" s="147">
        <v>23.089999999999996</v>
      </c>
      <c r="C51" s="147">
        <v>23.729999999999997</v>
      </c>
      <c r="D51" s="148"/>
      <c r="E51" s="148"/>
    </row>
    <row r="52" spans="1:5">
      <c r="A52" s="146">
        <v>38749</v>
      </c>
      <c r="B52" s="147">
        <v>22.46</v>
      </c>
      <c r="C52" s="147">
        <v>28.559999999999995</v>
      </c>
      <c r="D52" s="148"/>
      <c r="E52" s="148"/>
    </row>
    <row r="53" spans="1:5">
      <c r="A53" s="146">
        <v>38777</v>
      </c>
      <c r="B53" s="147">
        <v>37.519999999999996</v>
      </c>
      <c r="C53" s="147">
        <v>32.85</v>
      </c>
      <c r="D53" s="148"/>
      <c r="E53" s="148"/>
    </row>
    <row r="54" spans="1:5">
      <c r="A54" s="146">
        <v>38808</v>
      </c>
      <c r="B54" s="147">
        <v>39.400000000000006</v>
      </c>
      <c r="C54" s="147">
        <v>42.48</v>
      </c>
      <c r="D54" s="148"/>
      <c r="E54" s="148"/>
    </row>
    <row r="55" spans="1:5">
      <c r="A55" s="146">
        <v>38838</v>
      </c>
      <c r="B55" s="147">
        <v>50.599999999999994</v>
      </c>
      <c r="C55" s="147">
        <v>49.139999999999993</v>
      </c>
      <c r="D55" s="148"/>
      <c r="E55" s="148"/>
    </row>
    <row r="56" spans="1:5">
      <c r="A56" s="146">
        <v>38869</v>
      </c>
      <c r="B56" s="147">
        <v>40.549999999999997</v>
      </c>
      <c r="C56" s="147">
        <v>43.95</v>
      </c>
      <c r="D56" s="148"/>
      <c r="E56" s="148"/>
    </row>
    <row r="57" spans="1:5">
      <c r="A57" s="146">
        <v>38899</v>
      </c>
      <c r="B57" s="147">
        <v>48.11999999999999</v>
      </c>
      <c r="C57" s="147">
        <v>42.599999999999994</v>
      </c>
      <c r="D57" s="148"/>
      <c r="E57" s="148"/>
    </row>
    <row r="58" spans="1:5">
      <c r="A58" s="146">
        <v>38930</v>
      </c>
      <c r="B58" s="147">
        <v>38.85</v>
      </c>
      <c r="C58" s="147">
        <v>48.31</v>
      </c>
      <c r="D58" s="148"/>
      <c r="E58" s="148"/>
    </row>
    <row r="59" spans="1:5">
      <c r="A59" s="146">
        <v>38961</v>
      </c>
      <c r="B59" s="147">
        <v>44.740000000000009</v>
      </c>
      <c r="C59" s="147">
        <v>44.56</v>
      </c>
      <c r="D59" s="148"/>
      <c r="E59" s="148"/>
    </row>
    <row r="60" spans="1:5">
      <c r="A60" s="146">
        <v>38991</v>
      </c>
      <c r="B60" s="147">
        <v>39.11</v>
      </c>
      <c r="C60" s="147">
        <v>50.25</v>
      </c>
      <c r="D60" s="148"/>
      <c r="E60" s="148"/>
    </row>
    <row r="61" spans="1:5">
      <c r="A61" s="146">
        <v>39022</v>
      </c>
      <c r="B61" s="147">
        <v>42.56</v>
      </c>
      <c r="C61" s="147">
        <v>48.190000000000005</v>
      </c>
      <c r="D61" s="148"/>
      <c r="E61" s="148"/>
    </row>
    <row r="62" spans="1:5">
      <c r="A62" s="146">
        <v>39052</v>
      </c>
      <c r="B62" s="147">
        <v>44.63000000000001</v>
      </c>
      <c r="C62" s="147">
        <v>48.219999999999992</v>
      </c>
      <c r="D62" s="148"/>
      <c r="E62" s="148"/>
    </row>
    <row r="63" spans="1:5">
      <c r="A63" s="146">
        <v>39083</v>
      </c>
      <c r="B63" s="147">
        <v>41.9</v>
      </c>
      <c r="C63" s="147">
        <v>39.39</v>
      </c>
      <c r="D63" s="148"/>
      <c r="E63" s="148"/>
    </row>
    <row r="64" spans="1:5">
      <c r="A64" s="146">
        <v>39114</v>
      </c>
      <c r="B64" s="147">
        <v>42.129999999999995</v>
      </c>
      <c r="C64" s="147">
        <v>42.46</v>
      </c>
      <c r="D64" s="148"/>
      <c r="E64" s="148"/>
    </row>
    <row r="65" spans="1:5">
      <c r="A65" s="146">
        <v>39142</v>
      </c>
      <c r="B65" s="147">
        <v>39.620000000000005</v>
      </c>
      <c r="C65" s="147">
        <v>44.84</v>
      </c>
      <c r="D65" s="148"/>
      <c r="E65" s="148"/>
    </row>
    <row r="66" spans="1:5">
      <c r="A66" s="146">
        <v>39173</v>
      </c>
      <c r="B66" s="147">
        <v>41.010000000000005</v>
      </c>
      <c r="C66" s="147">
        <v>41.22</v>
      </c>
      <c r="D66" s="148"/>
      <c r="E66" s="148"/>
    </row>
    <row r="67" spans="1:5">
      <c r="A67" s="146">
        <v>39203</v>
      </c>
      <c r="B67" s="147">
        <v>28.490000000000002</v>
      </c>
      <c r="C67" s="147">
        <v>48.510000000000005</v>
      </c>
      <c r="D67" s="148"/>
      <c r="E67" s="148"/>
    </row>
    <row r="68" spans="1:5">
      <c r="A68" s="146">
        <v>39234</v>
      </c>
      <c r="B68" s="147">
        <v>35.969999999999992</v>
      </c>
      <c r="C68" s="147">
        <v>45.17</v>
      </c>
      <c r="D68" s="148"/>
      <c r="E68" s="148"/>
    </row>
    <row r="69" spans="1:5">
      <c r="A69" s="146">
        <v>39264</v>
      </c>
      <c r="B69" s="147">
        <v>32.92</v>
      </c>
      <c r="C69" s="147">
        <v>50.75</v>
      </c>
      <c r="D69" s="148"/>
      <c r="E69" s="148"/>
    </row>
    <row r="70" spans="1:5">
      <c r="A70" s="146">
        <v>39295</v>
      </c>
      <c r="B70" s="147">
        <v>38.849999999999994</v>
      </c>
      <c r="C70" s="147">
        <v>47.199999999999996</v>
      </c>
      <c r="D70" s="148"/>
      <c r="E70" s="148"/>
    </row>
    <row r="71" spans="1:5">
      <c r="A71" s="146">
        <v>39326</v>
      </c>
      <c r="B71" s="147">
        <v>41.379999999999995</v>
      </c>
      <c r="C71" s="147">
        <v>50.54</v>
      </c>
      <c r="D71" s="148"/>
      <c r="E71" s="148"/>
    </row>
    <row r="72" spans="1:5">
      <c r="A72" s="146">
        <v>39356</v>
      </c>
      <c r="B72" s="147">
        <v>38</v>
      </c>
      <c r="C72" s="147">
        <v>54.730000000000004</v>
      </c>
      <c r="D72" s="148"/>
      <c r="E72" s="148"/>
    </row>
    <row r="73" spans="1:5">
      <c r="A73" s="146">
        <v>39387</v>
      </c>
      <c r="B73" s="147">
        <v>34.570000000000007</v>
      </c>
      <c r="C73" s="147">
        <v>49.07</v>
      </c>
      <c r="D73" s="148"/>
      <c r="E73" s="148"/>
    </row>
    <row r="74" spans="1:5">
      <c r="A74" s="146">
        <v>39417</v>
      </c>
      <c r="B74" s="147">
        <v>30.380000000000003</v>
      </c>
      <c r="C74" s="147">
        <v>41.94</v>
      </c>
      <c r="D74" s="148"/>
      <c r="E74" s="148"/>
    </row>
    <row r="75" spans="1:5">
      <c r="A75" s="146">
        <v>39448</v>
      </c>
      <c r="B75" s="147">
        <v>32.42</v>
      </c>
      <c r="C75" s="147">
        <v>40.88000000000001</v>
      </c>
      <c r="D75" s="148"/>
      <c r="E75" s="148"/>
    </row>
    <row r="76" spans="1:5">
      <c r="A76" s="146">
        <v>39479</v>
      </c>
      <c r="B76" s="147">
        <v>27.120000000000005</v>
      </c>
      <c r="C76" s="147">
        <v>24.18</v>
      </c>
      <c r="D76" s="148"/>
      <c r="E76" s="148"/>
    </row>
    <row r="77" spans="1:5">
      <c r="A77" s="146">
        <v>39508</v>
      </c>
      <c r="B77" s="147">
        <v>25.989999999999995</v>
      </c>
      <c r="C77" s="147">
        <v>37.279999999999994</v>
      </c>
      <c r="D77" s="148"/>
      <c r="E77" s="148"/>
    </row>
    <row r="78" spans="1:5">
      <c r="A78" s="146">
        <v>39539</v>
      </c>
      <c r="B78" s="147">
        <v>26.769999999999996</v>
      </c>
      <c r="C78" s="147">
        <v>44.56</v>
      </c>
      <c r="D78" s="148"/>
      <c r="E78" s="148"/>
    </row>
    <row r="79" spans="1:5">
      <c r="A79" s="146">
        <v>39569</v>
      </c>
      <c r="B79" s="147">
        <v>23.919999999999995</v>
      </c>
      <c r="C79" s="147">
        <v>35.44</v>
      </c>
      <c r="D79" s="148"/>
      <c r="E79" s="148"/>
    </row>
    <row r="80" spans="1:5">
      <c r="A80" s="146">
        <v>39600</v>
      </c>
      <c r="B80" s="147">
        <v>10.5</v>
      </c>
      <c r="C80" s="147">
        <v>27.589999999999996</v>
      </c>
      <c r="D80" s="148"/>
      <c r="E80" s="148"/>
    </row>
    <row r="81" spans="1:5">
      <c r="A81" s="146">
        <v>39630</v>
      </c>
      <c r="B81" s="147">
        <v>15.729999999999997</v>
      </c>
      <c r="C81" s="147">
        <v>30.169999999999995</v>
      </c>
      <c r="D81" s="148"/>
      <c r="E81" s="148"/>
    </row>
    <row r="82" spans="1:5">
      <c r="A82" s="146">
        <v>39661</v>
      </c>
      <c r="B82" s="147">
        <v>11.879999999999995</v>
      </c>
      <c r="C82" s="147">
        <v>30.519999999999996</v>
      </c>
      <c r="D82" s="148"/>
      <c r="E82" s="148"/>
    </row>
    <row r="83" spans="1:5">
      <c r="A83" s="146">
        <v>39692</v>
      </c>
      <c r="B83" s="147">
        <v>17.630000000000003</v>
      </c>
      <c r="C83" s="147">
        <v>27.260000000000005</v>
      </c>
      <c r="D83" s="148"/>
      <c r="E83" s="148"/>
    </row>
    <row r="84" spans="1:5">
      <c r="A84" s="146">
        <v>39722</v>
      </c>
      <c r="B84" s="147">
        <v>18.370000000000005</v>
      </c>
      <c r="C84" s="147">
        <v>14.840000000000003</v>
      </c>
      <c r="D84" s="148"/>
      <c r="E84" s="148"/>
    </row>
    <row r="85" spans="1:5">
      <c r="A85" s="146">
        <v>39753</v>
      </c>
      <c r="B85" s="147">
        <v>-1.720000000000006</v>
      </c>
      <c r="C85" s="147">
        <v>10.39</v>
      </c>
      <c r="D85" s="148"/>
      <c r="E85" s="148"/>
    </row>
    <row r="86" spans="1:5">
      <c r="A86" s="146">
        <v>39783</v>
      </c>
      <c r="B86" s="147">
        <v>11.030000000000001</v>
      </c>
      <c r="C86" s="147">
        <v>10.670000000000002</v>
      </c>
      <c r="D86" s="148"/>
      <c r="E86" s="148"/>
    </row>
    <row r="87" spans="1:5">
      <c r="A87" s="146">
        <v>39814</v>
      </c>
      <c r="B87" s="147">
        <v>19.509999999999998</v>
      </c>
      <c r="C87" s="147">
        <v>0.71000000000000085</v>
      </c>
      <c r="D87" s="148"/>
      <c r="E87" s="148"/>
    </row>
    <row r="88" spans="1:5">
      <c r="A88" s="146">
        <v>39845</v>
      </c>
      <c r="B88" s="147">
        <v>6.1400000000000006</v>
      </c>
      <c r="C88" s="147">
        <v>-0.69000000000000483</v>
      </c>
      <c r="D88" s="148"/>
      <c r="E88" s="148"/>
    </row>
    <row r="89" spans="1:5">
      <c r="A89" s="146">
        <v>39873</v>
      </c>
      <c r="B89" s="147">
        <v>2.7899999999999991</v>
      </c>
      <c r="C89" s="147">
        <v>-4.32</v>
      </c>
      <c r="D89" s="148"/>
      <c r="E89" s="148"/>
    </row>
    <row r="90" spans="1:5">
      <c r="A90" s="146">
        <v>39904</v>
      </c>
      <c r="B90" s="147">
        <v>5.4200000000000017</v>
      </c>
      <c r="C90" s="147">
        <v>-13.949999999999996</v>
      </c>
      <c r="D90" s="148"/>
      <c r="E90" s="148"/>
    </row>
    <row r="91" spans="1:5">
      <c r="A91" s="146">
        <v>39934</v>
      </c>
      <c r="B91" s="147">
        <v>9.9499999999999957</v>
      </c>
      <c r="C91" s="147">
        <v>-0.78999999999999915</v>
      </c>
      <c r="D91" s="148"/>
      <c r="E91" s="148"/>
    </row>
    <row r="92" spans="1:5">
      <c r="A92" s="146">
        <v>39965</v>
      </c>
      <c r="B92" s="147">
        <v>17.32</v>
      </c>
      <c r="C92" s="147">
        <v>-2.7199999999999989</v>
      </c>
      <c r="D92" s="148"/>
      <c r="E92" s="148"/>
    </row>
    <row r="93" spans="1:5">
      <c r="A93" s="146">
        <v>39995</v>
      </c>
      <c r="B93" s="147">
        <v>29.980000000000004</v>
      </c>
      <c r="C93" s="147">
        <v>5.8399999999999963</v>
      </c>
      <c r="D93" s="148"/>
      <c r="E93" s="148"/>
    </row>
    <row r="94" spans="1:5">
      <c r="A94" s="146">
        <v>40026</v>
      </c>
      <c r="B94" s="147">
        <v>28.520000000000003</v>
      </c>
      <c r="C94" s="147">
        <v>4.5300000000000011</v>
      </c>
      <c r="D94" s="148"/>
      <c r="E94" s="148"/>
    </row>
    <row r="95" spans="1:5">
      <c r="A95" s="146">
        <v>40057</v>
      </c>
      <c r="B95" s="147">
        <v>22.810000000000002</v>
      </c>
      <c r="C95" s="147">
        <v>6.0400000000000063</v>
      </c>
      <c r="D95" s="148"/>
      <c r="E95" s="148"/>
    </row>
    <row r="96" spans="1:5">
      <c r="A96" s="146">
        <v>40087</v>
      </c>
      <c r="B96" s="147">
        <v>20.410000000000004</v>
      </c>
      <c r="C96" s="147">
        <v>6.9400000000000048</v>
      </c>
      <c r="D96" s="148"/>
      <c r="E96" s="148"/>
    </row>
    <row r="97" spans="1:5">
      <c r="A97" s="146">
        <v>40118</v>
      </c>
      <c r="B97" s="147">
        <v>14.96</v>
      </c>
      <c r="C97" s="147">
        <v>6.2899999999999991</v>
      </c>
      <c r="D97" s="148"/>
      <c r="E97" s="148"/>
    </row>
    <row r="98" spans="1:5">
      <c r="A98" s="146">
        <v>40148</v>
      </c>
      <c r="B98" s="147">
        <v>22.589999999999996</v>
      </c>
      <c r="C98" s="147">
        <v>2.6700000000000017</v>
      </c>
      <c r="D98" s="148"/>
      <c r="E98" s="148"/>
    </row>
    <row r="99" spans="1:5">
      <c r="A99" s="146">
        <v>40179</v>
      </c>
      <c r="B99" s="147">
        <v>24.64</v>
      </c>
      <c r="C99" s="147">
        <v>0.59000000000000341</v>
      </c>
      <c r="D99" s="148"/>
      <c r="E99" s="148"/>
    </row>
    <row r="100" spans="1:5">
      <c r="A100" s="146">
        <v>40210</v>
      </c>
      <c r="B100" s="147">
        <v>25.779999999999994</v>
      </c>
      <c r="C100" s="147">
        <v>9.4200000000000017</v>
      </c>
      <c r="D100" s="148"/>
      <c r="E100" s="148"/>
    </row>
    <row r="101" spans="1:5">
      <c r="A101" s="146">
        <v>40238</v>
      </c>
      <c r="B101" s="147">
        <v>22.559999999999995</v>
      </c>
      <c r="C101" s="147">
        <v>9.5399999999999991</v>
      </c>
      <c r="D101" s="148"/>
      <c r="E101" s="148"/>
    </row>
    <row r="102" spans="1:5">
      <c r="A102" s="146">
        <v>40269</v>
      </c>
      <c r="B102" s="147">
        <v>27.870000000000005</v>
      </c>
      <c r="C102" s="147">
        <v>18.229999999999997</v>
      </c>
      <c r="D102" s="148"/>
      <c r="E102" s="148"/>
    </row>
    <row r="103" spans="1:5">
      <c r="A103" s="146">
        <v>40299</v>
      </c>
      <c r="B103" s="147">
        <v>29.93</v>
      </c>
      <c r="C103" s="147">
        <v>21.89</v>
      </c>
      <c r="D103" s="148"/>
      <c r="E103" s="148"/>
    </row>
    <row r="104" spans="1:5">
      <c r="A104" s="146">
        <v>40330</v>
      </c>
      <c r="B104" s="147">
        <v>32.280000000000008</v>
      </c>
      <c r="C104" s="147">
        <v>26.97</v>
      </c>
      <c r="D104" s="148"/>
      <c r="E104" s="148"/>
    </row>
    <row r="105" spans="1:5">
      <c r="A105" s="146">
        <v>40360</v>
      </c>
      <c r="B105" s="147">
        <v>30.410000000000004</v>
      </c>
      <c r="C105" s="147">
        <v>24.65</v>
      </c>
      <c r="D105" s="148"/>
      <c r="E105" s="148"/>
    </row>
    <row r="106" spans="1:5">
      <c r="A106" s="146">
        <v>40391</v>
      </c>
      <c r="B106" s="147">
        <v>38.870000000000005</v>
      </c>
      <c r="C106" s="147">
        <v>36.790000000000006</v>
      </c>
      <c r="D106" s="148"/>
      <c r="E106" s="148"/>
    </row>
    <row r="107" spans="1:5">
      <c r="A107" s="146">
        <v>40422</v>
      </c>
      <c r="B107" s="147">
        <v>37.630761134406015</v>
      </c>
      <c r="C107" s="147">
        <v>31.987087463530813</v>
      </c>
      <c r="D107" s="148"/>
      <c r="E107" s="148"/>
    </row>
    <row r="108" spans="1:5">
      <c r="A108" s="146">
        <v>40452</v>
      </c>
      <c r="B108" s="147">
        <v>29.26067100509286</v>
      </c>
      <c r="C108" s="147">
        <v>31.85723653232187</v>
      </c>
      <c r="D108" s="148"/>
      <c r="E108" s="148"/>
    </row>
    <row r="109" spans="1:5">
      <c r="A109" s="146">
        <v>40483</v>
      </c>
      <c r="B109" s="147">
        <v>34.351246076761242</v>
      </c>
      <c r="C109" s="147">
        <v>25.222857607915763</v>
      </c>
      <c r="D109" s="148"/>
      <c r="E109" s="148"/>
    </row>
    <row r="110" spans="1:5">
      <c r="A110" s="146">
        <v>40513</v>
      </c>
      <c r="B110" s="147">
        <v>23.010483590386009</v>
      </c>
      <c r="C110" s="147">
        <v>11.243020232766902</v>
      </c>
      <c r="D110" s="148"/>
      <c r="E110" s="148"/>
    </row>
    <row r="111" spans="1:5">
      <c r="A111" s="146">
        <v>40544</v>
      </c>
      <c r="B111" s="147">
        <v>33.648580021169003</v>
      </c>
      <c r="C111" s="147">
        <v>15.943531166448651</v>
      </c>
      <c r="D111" s="148"/>
      <c r="E111" s="148"/>
    </row>
    <row r="112" spans="1:5">
      <c r="A112" s="146">
        <v>40575</v>
      </c>
      <c r="B112" s="147">
        <v>38.608796645227997</v>
      </c>
      <c r="C112" s="147">
        <v>18.706442966065033</v>
      </c>
      <c r="D112" s="148"/>
      <c r="E112" s="148"/>
    </row>
    <row r="113" spans="1:5">
      <c r="A113" s="146">
        <v>40603</v>
      </c>
      <c r="B113" s="147">
        <v>35.129258382583686</v>
      </c>
      <c r="C113" s="147">
        <v>25.6584114791128</v>
      </c>
      <c r="D113" s="148"/>
      <c r="E113" s="148"/>
    </row>
    <row r="114" spans="1:5">
      <c r="A114" s="146">
        <v>40634</v>
      </c>
      <c r="B114" s="147">
        <v>22.790757272792774</v>
      </c>
      <c r="C114" s="147">
        <v>11.984503760333681</v>
      </c>
      <c r="D114" s="148"/>
      <c r="E114" s="148"/>
    </row>
    <row r="115" spans="1:5">
      <c r="A115" s="146">
        <v>40664</v>
      </c>
      <c r="B115" s="147">
        <v>14.505745466796213</v>
      </c>
      <c r="C115" s="147">
        <v>7.7973940948559033</v>
      </c>
      <c r="D115" s="148"/>
      <c r="E115" s="148"/>
    </row>
    <row r="116" spans="1:5">
      <c r="A116" s="146">
        <v>40695</v>
      </c>
      <c r="B116" s="147">
        <v>40.557943629099135</v>
      </c>
      <c r="C116" s="147">
        <v>30.02036873888725</v>
      </c>
      <c r="D116" s="148"/>
      <c r="E116" s="148"/>
    </row>
    <row r="117" spans="1:5">
      <c r="A117" s="146">
        <v>40725</v>
      </c>
      <c r="B117" s="147">
        <v>39.335003037653784</v>
      </c>
      <c r="C117" s="147">
        <v>32.174092143685606</v>
      </c>
      <c r="D117" s="148"/>
      <c r="E117" s="148"/>
    </row>
    <row r="118" spans="1:5">
      <c r="A118" s="146">
        <v>40756</v>
      </c>
      <c r="B118" s="147">
        <v>35.658837831000007</v>
      </c>
      <c r="C118" s="147">
        <v>28.645668240222022</v>
      </c>
      <c r="D118" s="148"/>
      <c r="E118" s="148"/>
    </row>
    <row r="119" spans="1:5">
      <c r="A119" s="146">
        <v>40787</v>
      </c>
      <c r="B119" s="147">
        <v>41.820531795213185</v>
      </c>
      <c r="C119" s="147">
        <v>35.539599660054577</v>
      </c>
      <c r="D119" s="148"/>
      <c r="E119" s="148"/>
    </row>
    <row r="120" spans="1:5">
      <c r="A120" s="146">
        <v>40817</v>
      </c>
      <c r="B120" s="147">
        <v>28.957037166427888</v>
      </c>
      <c r="C120" s="147">
        <v>14.766052823887634</v>
      </c>
      <c r="D120" s="148"/>
      <c r="E120" s="148"/>
    </row>
    <row r="121" spans="1:5">
      <c r="A121" s="146">
        <v>40848</v>
      </c>
      <c r="B121" s="147">
        <v>23.225995387930844</v>
      </c>
      <c r="C121" s="147">
        <v>21.031441408222179</v>
      </c>
      <c r="D121" s="148"/>
      <c r="E121" s="148"/>
    </row>
    <row r="122" spans="1:5">
      <c r="A122" s="146">
        <v>40878</v>
      </c>
      <c r="B122" s="147">
        <v>29.060192708133393</v>
      </c>
      <c r="C122" s="147">
        <v>20.848632317738087</v>
      </c>
      <c r="D122" s="148"/>
      <c r="E122" s="148"/>
    </row>
    <row r="123" spans="1:5">
      <c r="A123" s="146">
        <v>40909</v>
      </c>
      <c r="B123" s="147">
        <v>41.451339955835344</v>
      </c>
      <c r="C123" s="147">
        <v>30.413571574807754</v>
      </c>
      <c r="D123" s="148"/>
      <c r="E123" s="148"/>
    </row>
    <row r="124" spans="1:5">
      <c r="A124" s="146">
        <v>40940</v>
      </c>
      <c r="B124" s="147">
        <v>39.937552596519623</v>
      </c>
      <c r="C124" s="147">
        <v>32.323880574264649</v>
      </c>
      <c r="D124" s="148"/>
      <c r="E124" s="148"/>
    </row>
    <row r="125" spans="1:5">
      <c r="A125" s="146">
        <v>40969</v>
      </c>
      <c r="B125" s="147">
        <v>29.267181859808723</v>
      </c>
      <c r="C125" s="147">
        <v>28.880389063304634</v>
      </c>
      <c r="D125" s="148"/>
      <c r="E125" s="148"/>
    </row>
    <row r="126" spans="1:5">
      <c r="A126" s="146">
        <v>41000</v>
      </c>
      <c r="B126" s="147">
        <v>29.289641542156922</v>
      </c>
      <c r="C126" s="147">
        <v>10.362732084805913</v>
      </c>
      <c r="D126" s="148"/>
      <c r="E126" s="148"/>
    </row>
    <row r="127" spans="1:5">
      <c r="A127" s="146">
        <v>41030</v>
      </c>
      <c r="B127" s="147">
        <v>29.600126939080688</v>
      </c>
      <c r="C127" s="147">
        <v>16.163896624687666</v>
      </c>
      <c r="D127" s="148"/>
      <c r="E127" s="148"/>
    </row>
    <row r="128" spans="1:5">
      <c r="A128" s="146">
        <v>41061</v>
      </c>
      <c r="B128" s="147">
        <v>35.864027834847789</v>
      </c>
      <c r="C128" s="147">
        <v>24.800965455556273</v>
      </c>
      <c r="D128" s="148"/>
      <c r="E128" s="148"/>
    </row>
    <row r="129" spans="1:5">
      <c r="A129" s="146">
        <v>41091</v>
      </c>
      <c r="B129" s="147">
        <v>39.091557965954252</v>
      </c>
      <c r="C129" s="147">
        <v>22.939178392684788</v>
      </c>
      <c r="D129" s="148"/>
      <c r="E129" s="148"/>
    </row>
    <row r="130" spans="1:5">
      <c r="A130" s="146">
        <v>41122</v>
      </c>
      <c r="B130" s="147">
        <v>33.376508907899627</v>
      </c>
      <c r="C130" s="147">
        <v>20.042046382508758</v>
      </c>
      <c r="D130" s="148"/>
      <c r="E130" s="148"/>
    </row>
    <row r="131" spans="1:5">
      <c r="A131" s="146">
        <v>41153</v>
      </c>
      <c r="B131" s="147">
        <v>34.527812369936157</v>
      </c>
      <c r="C131" s="147">
        <v>27.248125266180239</v>
      </c>
      <c r="D131" s="148"/>
      <c r="E131" s="148"/>
    </row>
    <row r="132" spans="1:5">
      <c r="A132" s="146">
        <v>41183</v>
      </c>
      <c r="B132" s="147">
        <v>19.883973161641947</v>
      </c>
      <c r="C132" s="147">
        <v>41.222175065245466</v>
      </c>
      <c r="D132" s="148"/>
      <c r="E132" s="148"/>
    </row>
    <row r="133" spans="1:5">
      <c r="A133" s="146">
        <v>41214</v>
      </c>
      <c r="B133" s="147">
        <v>29.474904211262185</v>
      </c>
      <c r="C133" s="147">
        <v>24.713596366206147</v>
      </c>
      <c r="D133" s="148"/>
      <c r="E133" s="148"/>
    </row>
    <row r="134" spans="1:5">
      <c r="A134" s="146">
        <v>41244</v>
      </c>
      <c r="B134" s="147">
        <v>26.328358735111415</v>
      </c>
      <c r="C134" s="147">
        <v>13.564785329508375</v>
      </c>
      <c r="D134" s="148"/>
      <c r="E134" s="148"/>
    </row>
    <row r="135" spans="1:5">
      <c r="A135" s="146">
        <v>41275</v>
      </c>
      <c r="B135" s="147">
        <v>37.531870060367602</v>
      </c>
      <c r="C135" s="147">
        <v>21.156271608722903</v>
      </c>
      <c r="D135" s="148"/>
      <c r="E135" s="148"/>
    </row>
    <row r="136" spans="1:5">
      <c r="A136" s="146">
        <v>41306</v>
      </c>
      <c r="B136" s="147">
        <v>21.928736144161036</v>
      </c>
      <c r="C136" s="147">
        <v>26.153441557915599</v>
      </c>
    </row>
    <row r="137" spans="1:5">
      <c r="A137" s="146">
        <v>41334</v>
      </c>
      <c r="B137" s="147">
        <v>25.597277870581522</v>
      </c>
      <c r="C137" s="147">
        <v>26.334122108553089</v>
      </c>
    </row>
    <row r="138" spans="1:5">
      <c r="A138" s="146">
        <v>41365</v>
      </c>
      <c r="B138" s="147">
        <v>22.982979507536164</v>
      </c>
      <c r="C138" s="147">
        <v>23.994093029163658</v>
      </c>
    </row>
    <row r="139" spans="1:5">
      <c r="A139" s="146">
        <v>41395</v>
      </c>
      <c r="B139" s="147">
        <v>29.962340110038589</v>
      </c>
      <c r="C139" s="147">
        <v>22.696532474353859</v>
      </c>
    </row>
    <row r="140" spans="1:5">
      <c r="A140" s="146">
        <v>41426</v>
      </c>
      <c r="B140" s="147">
        <v>35.02209775592965</v>
      </c>
      <c r="C140" s="147">
        <v>35.898025322304242</v>
      </c>
    </row>
    <row r="141" spans="1:5">
      <c r="A141" s="146">
        <v>41456</v>
      </c>
      <c r="B141" s="147">
        <v>31.407305877952865</v>
      </c>
      <c r="C141" s="147">
        <v>37.599723664499265</v>
      </c>
    </row>
    <row r="142" spans="1:5">
      <c r="A142" s="146">
        <v>41487</v>
      </c>
      <c r="B142" s="147">
        <v>16.266895048906953</v>
      </c>
      <c r="C142" s="147">
        <v>20.489724772785912</v>
      </c>
    </row>
    <row r="143" spans="1:5">
      <c r="A143" s="146">
        <v>41518</v>
      </c>
      <c r="B143" s="147">
        <v>23.306851465048943</v>
      </c>
      <c r="C143" s="147">
        <v>27.30540603843879</v>
      </c>
    </row>
    <row r="144" spans="1:5">
      <c r="A144" s="146">
        <v>41548</v>
      </c>
      <c r="B144" s="147">
        <v>23.596842971171711</v>
      </c>
      <c r="C144" s="147">
        <v>33.691756403125453</v>
      </c>
    </row>
    <row r="145" spans="1:3">
      <c r="A145" s="146">
        <v>41579</v>
      </c>
      <c r="B145" s="147">
        <v>22.688174280273678</v>
      </c>
      <c r="C145" s="147">
        <v>29.364056842641261</v>
      </c>
    </row>
    <row r="146" spans="1:3">
      <c r="A146" s="146">
        <v>41609</v>
      </c>
      <c r="B146" s="147">
        <v>22.197361613548601</v>
      </c>
      <c r="C146" s="147">
        <v>19.928357158106095</v>
      </c>
    </row>
    <row r="147" spans="1:3">
      <c r="A147" s="146">
        <v>41640</v>
      </c>
      <c r="B147" s="147">
        <v>24.183448390386744</v>
      </c>
      <c r="C147" s="147">
        <v>27.152673260126377</v>
      </c>
    </row>
    <row r="148" spans="1:3">
      <c r="A148" s="146">
        <v>41671</v>
      </c>
      <c r="B148" s="147">
        <v>22.948520763328936</v>
      </c>
      <c r="C148" s="147">
        <v>19.636290589087864</v>
      </c>
    </row>
    <row r="149" spans="1:3">
      <c r="A149" s="146">
        <v>41699</v>
      </c>
      <c r="B149" s="147">
        <v>26.622931575093808</v>
      </c>
      <c r="C149" s="147">
        <v>26.800168962977246</v>
      </c>
    </row>
    <row r="150" spans="1:3">
      <c r="A150" s="146">
        <v>41730</v>
      </c>
      <c r="B150" s="147">
        <v>24.769448183686706</v>
      </c>
      <c r="C150" s="147">
        <v>30.469067705794117</v>
      </c>
    </row>
    <row r="151" spans="1:3">
      <c r="A151" s="146">
        <v>41760</v>
      </c>
      <c r="B151" s="147">
        <v>23.749283727447256</v>
      </c>
      <c r="C151" s="147">
        <v>36.519293710679506</v>
      </c>
    </row>
    <row r="152" spans="1:3">
      <c r="A152" s="146">
        <v>41791</v>
      </c>
      <c r="B152" s="147">
        <v>26.641339785536296</v>
      </c>
      <c r="C152" s="147">
        <v>34.413753873767256</v>
      </c>
    </row>
    <row r="153" spans="1:3">
      <c r="A153" s="146">
        <v>41821</v>
      </c>
      <c r="B153" s="147">
        <v>25.950471630312087</v>
      </c>
      <c r="C153" s="147">
        <v>35.612936414554575</v>
      </c>
    </row>
    <row r="154" spans="1:3">
      <c r="A154" s="146">
        <v>41852</v>
      </c>
      <c r="B154" s="147">
        <v>27.839998129533711</v>
      </c>
      <c r="C154" s="147">
        <v>37.462237684707176</v>
      </c>
    </row>
    <row r="155" spans="1:3">
      <c r="A155" s="146">
        <v>41883</v>
      </c>
      <c r="B155" s="147">
        <v>24.536537458531214</v>
      </c>
      <c r="C155" s="147">
        <v>28.716587403140167</v>
      </c>
    </row>
    <row r="156" spans="1:3">
      <c r="A156" s="146">
        <v>41913</v>
      </c>
      <c r="B156" s="147">
        <v>26.536275543659485</v>
      </c>
      <c r="C156" s="147">
        <v>34.475076773101023</v>
      </c>
    </row>
    <row r="157" spans="1:3">
      <c r="A157" s="146">
        <v>41944</v>
      </c>
      <c r="B157" s="147">
        <v>32.959811878576339</v>
      </c>
      <c r="C157" s="147">
        <v>32.340488128549737</v>
      </c>
    </row>
    <row r="158" spans="1:3">
      <c r="A158" s="146">
        <v>41974</v>
      </c>
      <c r="B158" s="147">
        <v>19.197834041273339</v>
      </c>
      <c r="C158" s="147">
        <v>25.41773228381647</v>
      </c>
    </row>
    <row r="159" spans="1:3">
      <c r="A159" s="146">
        <v>42005</v>
      </c>
      <c r="B159" s="147">
        <v>26.798355618283779</v>
      </c>
      <c r="C159" s="147">
        <v>19.775005086781555</v>
      </c>
    </row>
    <row r="160" spans="1:3">
      <c r="A160" s="146">
        <v>42036</v>
      </c>
      <c r="B160" s="147">
        <v>24.007898139233788</v>
      </c>
      <c r="C160" s="147">
        <v>19.085524530726907</v>
      </c>
    </row>
    <row r="161" spans="1:3">
      <c r="A161" s="146"/>
      <c r="B161" s="152"/>
      <c r="C161" s="152"/>
    </row>
    <row r="162" spans="1:3">
      <c r="A162" s="146"/>
      <c r="B162" s="152"/>
      <c r="C162" s="152"/>
    </row>
    <row r="163" spans="1:3">
      <c r="A163" s="146"/>
      <c r="B163" s="152"/>
      <c r="C163" s="152"/>
    </row>
    <row r="164" spans="1:3">
      <c r="A164" s="153"/>
      <c r="B164" s="140"/>
      <c r="C164" s="140"/>
    </row>
    <row r="165" spans="1:3">
      <c r="A165" s="153"/>
      <c r="B165" s="140"/>
      <c r="C165" s="140"/>
    </row>
    <row r="166" spans="1:3">
      <c r="A166" s="146"/>
      <c r="B166" s="152"/>
      <c r="C166" s="152"/>
    </row>
    <row r="167" spans="1:3">
      <c r="A167" s="146"/>
      <c r="B167" s="152"/>
      <c r="C167" s="152"/>
    </row>
    <row r="168" spans="1:3">
      <c r="A168" s="146"/>
      <c r="B168" s="152"/>
      <c r="C168" s="152"/>
    </row>
    <row r="169" spans="1:3">
      <c r="B169" s="152"/>
      <c r="C169" s="152"/>
    </row>
    <row r="170" spans="1:3">
      <c r="B170" s="152"/>
      <c r="C170" s="152"/>
    </row>
    <row r="171" spans="1:3">
      <c r="B171" s="152"/>
      <c r="C171" s="152"/>
    </row>
    <row r="172" spans="1:3">
      <c r="B172" s="152"/>
      <c r="C172" s="152"/>
    </row>
    <row r="173" spans="1:3">
      <c r="B173" s="152"/>
      <c r="C173" s="152"/>
    </row>
    <row r="174" spans="1:3">
      <c r="B174" s="152"/>
      <c r="C174" s="152"/>
    </row>
    <row r="175" spans="1:3">
      <c r="B175" s="152"/>
      <c r="C175" s="152"/>
    </row>
    <row r="176" spans="1:3">
      <c r="B176" s="152"/>
      <c r="C176" s="152"/>
    </row>
    <row r="177" spans="2:3">
      <c r="B177" s="152"/>
      <c r="C177" s="152"/>
    </row>
    <row r="178" spans="2:3">
      <c r="B178" s="152"/>
      <c r="C178" s="152"/>
    </row>
    <row r="179" spans="2:3">
      <c r="B179" s="152"/>
      <c r="C179" s="152"/>
    </row>
    <row r="180" spans="2:3">
      <c r="B180" s="152"/>
      <c r="C180" s="152"/>
    </row>
    <row r="181" spans="2:3">
      <c r="B181" s="152"/>
      <c r="C181" s="152"/>
    </row>
    <row r="182" spans="2:3">
      <c r="B182" s="152"/>
      <c r="C182" s="152"/>
    </row>
    <row r="183" spans="2:3">
      <c r="B183" s="152"/>
      <c r="C183" s="152"/>
    </row>
    <row r="184" spans="2:3">
      <c r="B184" s="152"/>
      <c r="C184" s="152"/>
    </row>
    <row r="185" spans="2:3">
      <c r="B185" s="152"/>
      <c r="C185" s="152"/>
    </row>
    <row r="186" spans="2:3">
      <c r="B186" s="152"/>
      <c r="C186" s="152"/>
    </row>
    <row r="187" spans="2:3">
      <c r="B187" s="152"/>
      <c r="C187" s="152"/>
    </row>
    <row r="188" spans="2:3">
      <c r="C188" s="152"/>
    </row>
  </sheetData>
  <pageMargins left="0.7" right="0.7" top="0.75" bottom="0.75" header="0.3" footer="0.3"/>
  <pageSetup scale="71"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326"/>
  <sheetViews>
    <sheetView view="pageBreakPreview" zoomScale="85" zoomScaleNormal="100" zoomScaleSheetLayoutView="85" workbookViewId="0">
      <pane xSplit="1" ySplit="1" topLeftCell="B2" activePane="bottomRight" state="frozen"/>
      <selection pane="topRight" activeCell="B1" sqref="B1"/>
      <selection pane="bottomLeft" activeCell="A2" sqref="A2"/>
      <selection pane="bottomRight" activeCell="I41" sqref="I41"/>
    </sheetView>
  </sheetViews>
  <sheetFormatPr baseColWidth="10" defaultRowHeight="15"/>
  <cols>
    <col min="1" max="1" width="11.5703125" style="9" bestFit="1" customWidth="1"/>
    <col min="2" max="5" width="17.7109375" style="9" customWidth="1"/>
    <col min="6" max="10" width="11.42578125" style="9"/>
    <col min="11" max="11" width="7.140625" style="9" customWidth="1"/>
    <col min="12" max="18" width="11.42578125" style="9"/>
    <col min="19" max="19" width="19.28515625" style="9" bestFit="1" customWidth="1"/>
    <col min="20" max="20" width="20.85546875" style="9" bestFit="1" customWidth="1"/>
    <col min="21" max="21" width="19.28515625" style="9" bestFit="1" customWidth="1"/>
    <col min="22" max="22" width="19.28515625" style="9" customWidth="1"/>
    <col min="23" max="23" width="19" style="9" bestFit="1" customWidth="1"/>
    <col min="24" max="24" width="19" style="9" customWidth="1"/>
    <col min="25" max="25" width="15.28515625" style="9" bestFit="1" customWidth="1"/>
    <col min="26" max="26" width="19.28515625" style="9" bestFit="1" customWidth="1"/>
    <col min="27" max="28" width="16.5703125" style="9" customWidth="1"/>
    <col min="29" max="29" width="19.28515625" style="9" bestFit="1" customWidth="1"/>
    <col min="30" max="31" width="19.28515625" style="9" customWidth="1"/>
    <col min="32" max="32" width="19" style="9" bestFit="1" customWidth="1"/>
    <col min="33" max="33" width="19" style="9" customWidth="1"/>
    <col min="34" max="34" width="14.85546875" style="9" customWidth="1"/>
    <col min="35" max="35" width="28.7109375" style="9" customWidth="1"/>
    <col min="36" max="36" width="11.42578125" style="9"/>
    <col min="37" max="37" width="21" style="9" customWidth="1"/>
    <col min="38" max="38" width="16.85546875" style="9" bestFit="1" customWidth="1"/>
    <col min="39" max="41" width="16.85546875" style="9" customWidth="1"/>
    <col min="42" max="42" width="18.42578125" style="9" bestFit="1" customWidth="1"/>
    <col min="43" max="44" width="14.28515625" style="9" bestFit="1" customWidth="1"/>
    <col min="45" max="45" width="11.42578125" style="14"/>
    <col min="46" max="48" width="17.42578125" style="9" bestFit="1" customWidth="1"/>
    <col min="49" max="49" width="17.5703125" style="9" bestFit="1" customWidth="1"/>
    <col min="50" max="50" width="16.7109375" style="9" customWidth="1"/>
    <col min="51" max="16384" width="11.42578125" style="9"/>
  </cols>
  <sheetData>
    <row r="1" spans="1:45" s="2" customFormat="1" ht="60">
      <c r="A1" s="1" t="s">
        <v>0</v>
      </c>
      <c r="B1" s="2" t="s">
        <v>1</v>
      </c>
      <c r="C1" s="2" t="s">
        <v>2</v>
      </c>
      <c r="D1" s="2" t="s">
        <v>3</v>
      </c>
      <c r="F1" s="3"/>
      <c r="S1" s="4" t="s">
        <v>8</v>
      </c>
      <c r="T1" s="4" t="s">
        <v>9</v>
      </c>
      <c r="U1" s="4" t="s">
        <v>10</v>
      </c>
      <c r="V1" s="4" t="s">
        <v>11</v>
      </c>
      <c r="W1" s="4" t="s">
        <v>12</v>
      </c>
      <c r="X1" s="4" t="s">
        <v>13</v>
      </c>
      <c r="Y1" s="4" t="s">
        <v>14</v>
      </c>
      <c r="Z1" s="4" t="s">
        <v>15</v>
      </c>
      <c r="AA1" s="4"/>
      <c r="AB1" s="4"/>
      <c r="AC1" s="4"/>
      <c r="AD1" s="4"/>
      <c r="AE1" s="4"/>
      <c r="AF1" s="4"/>
      <c r="AG1" s="4"/>
      <c r="AH1" s="4"/>
      <c r="AI1" s="4"/>
      <c r="AJ1" s="3" t="s">
        <v>16</v>
      </c>
      <c r="AK1" s="4"/>
      <c r="AL1" s="5"/>
      <c r="AM1" s="5"/>
      <c r="AN1" s="5"/>
      <c r="AO1" s="5"/>
      <c r="AP1" s="5"/>
    </row>
    <row r="2" spans="1:45">
      <c r="A2" s="6">
        <v>33025</v>
      </c>
      <c r="B2" s="7">
        <v>21.564592298970769</v>
      </c>
      <c r="C2" s="7">
        <v>12.96670531581907</v>
      </c>
      <c r="D2" s="8"/>
      <c r="E2" s="8"/>
      <c r="R2" s="6">
        <v>33025</v>
      </c>
      <c r="S2" s="10">
        <f>+'[1]Endeudami calculos nominal_real'!T2</f>
        <v>21564592298.970768</v>
      </c>
      <c r="T2" s="10">
        <f>+'[1]Endeudami calculos nominal_real'!U2</f>
        <v>0</v>
      </c>
      <c r="U2" s="10">
        <f>+'[1]Endeudami calculos nominal_real'!V2</f>
        <v>12966705315.819069</v>
      </c>
      <c r="V2" s="10">
        <f>+'[1]Endeudami calculos nominal_real'!W2</f>
        <v>0</v>
      </c>
      <c r="W2" s="9">
        <f>+'[1]Endeudami calculos nominal_real'!X2</f>
        <v>0</v>
      </c>
      <c r="X2" s="9">
        <f>+'[1]Endeudami calculos nominal_real'!AG2</f>
        <v>0</v>
      </c>
      <c r="Y2" s="11">
        <f>+S2+T2</f>
        <v>21564592298.970768</v>
      </c>
      <c r="Z2" s="11">
        <f>+U2+W2+X2</f>
        <v>12966705315.819069</v>
      </c>
      <c r="AH2" s="11"/>
      <c r="AI2" s="11"/>
      <c r="AJ2" s="9">
        <v>8.3414437374058042E-2</v>
      </c>
      <c r="AK2" s="11"/>
      <c r="AS2" s="9"/>
    </row>
    <row r="3" spans="1:45">
      <c r="A3" s="6">
        <v>33055</v>
      </c>
      <c r="B3" s="7">
        <v>21.652523992491052</v>
      </c>
      <c r="C3" s="7">
        <v>13.078066528753398</v>
      </c>
      <c r="D3" s="8"/>
      <c r="E3" s="8"/>
      <c r="R3" s="6">
        <v>33055</v>
      </c>
      <c r="S3" s="10">
        <f>+'[1]Endeudami calculos nominal_real'!T3</f>
        <v>21652523992.491051</v>
      </c>
      <c r="T3" s="10">
        <f>+'[1]Endeudami calculos nominal_real'!U3</f>
        <v>0</v>
      </c>
      <c r="U3" s="10">
        <f>+'[1]Endeudami calculos nominal_real'!V3</f>
        <v>13078066528.753399</v>
      </c>
      <c r="V3" s="10">
        <f>+'[1]Endeudami calculos nominal_real'!W3</f>
        <v>0</v>
      </c>
      <c r="W3" s="9">
        <f>+'[1]Endeudami calculos nominal_real'!X3</f>
        <v>0</v>
      </c>
      <c r="X3" s="9">
        <f>+'[1]Endeudami calculos nominal_real'!AG3</f>
        <v>0</v>
      </c>
      <c r="Y3" s="11">
        <f t="shared" ref="Y3:Y66" si="0">+S3+T3</f>
        <v>21652523992.491051</v>
      </c>
      <c r="Z3" s="11">
        <f t="shared" ref="Z3:Z66" si="1">+U3+W3+X3</f>
        <v>13078066528.753399</v>
      </c>
      <c r="AH3" s="11"/>
      <c r="AI3" s="11"/>
      <c r="AJ3" s="9">
        <v>8.4545953936126406E-2</v>
      </c>
      <c r="AK3" s="11"/>
      <c r="AS3" s="9"/>
    </row>
    <row r="4" spans="1:45">
      <c r="A4" s="6">
        <v>33086</v>
      </c>
      <c r="B4" s="7">
        <v>22.322352052627899</v>
      </c>
      <c r="C4" s="7">
        <v>13.223670328526195</v>
      </c>
      <c r="D4" s="8"/>
      <c r="E4" s="8"/>
      <c r="R4" s="6">
        <v>33086</v>
      </c>
      <c r="S4" s="10">
        <f>+'[1]Endeudami calculos nominal_real'!T4</f>
        <v>22322352052.627899</v>
      </c>
      <c r="T4" s="10">
        <f>+'[1]Endeudami calculos nominal_real'!U4</f>
        <v>0</v>
      </c>
      <c r="U4" s="10">
        <f>+'[1]Endeudami calculos nominal_real'!V4</f>
        <v>13223670328.526196</v>
      </c>
      <c r="V4" s="10">
        <f>+'[1]Endeudami calculos nominal_real'!W4</f>
        <v>0</v>
      </c>
      <c r="W4" s="9">
        <f>+'[1]Endeudami calculos nominal_real'!X4</f>
        <v>0</v>
      </c>
      <c r="X4" s="9">
        <f>+'[1]Endeudami calculos nominal_real'!AG4</f>
        <v>0</v>
      </c>
      <c r="Y4" s="11">
        <f t="shared" si="0"/>
        <v>22322352052.627899</v>
      </c>
      <c r="Z4" s="11">
        <f t="shared" si="1"/>
        <v>13223670328.526196</v>
      </c>
      <c r="AH4" s="11"/>
      <c r="AI4" s="11"/>
      <c r="AJ4" s="9">
        <v>8.5887496297833293E-2</v>
      </c>
      <c r="AK4" s="11"/>
      <c r="AS4" s="9"/>
    </row>
    <row r="5" spans="1:45">
      <c r="A5" s="6">
        <v>33117</v>
      </c>
      <c r="B5" s="7">
        <v>22.269924130649876</v>
      </c>
      <c r="C5" s="7">
        <v>13.249105420757537</v>
      </c>
      <c r="D5" s="8"/>
      <c r="E5" s="8"/>
      <c r="F5" s="9" t="s">
        <v>4</v>
      </c>
      <c r="R5" s="6">
        <v>33117</v>
      </c>
      <c r="S5" s="10">
        <f>+'[1]Endeudami calculos nominal_real'!T5</f>
        <v>22269924130.649876</v>
      </c>
      <c r="T5" s="10">
        <f>+'[1]Endeudami calculos nominal_real'!U5</f>
        <v>0</v>
      </c>
      <c r="U5" s="10">
        <f>+'[1]Endeudami calculos nominal_real'!V5</f>
        <v>13249105420.757538</v>
      </c>
      <c r="V5" s="10">
        <f>+'[1]Endeudami calculos nominal_real'!W5</f>
        <v>0</v>
      </c>
      <c r="W5" s="9">
        <f>+'[1]Endeudami calculos nominal_real'!X5</f>
        <v>0</v>
      </c>
      <c r="X5" s="9">
        <f>+'[1]Endeudami calculos nominal_real'!AG5</f>
        <v>0</v>
      </c>
      <c r="Y5" s="11">
        <f t="shared" si="0"/>
        <v>22269924130.649876</v>
      </c>
      <c r="Z5" s="11">
        <f t="shared" si="1"/>
        <v>13249105420.757538</v>
      </c>
      <c r="AH5" s="11"/>
      <c r="AI5" s="11"/>
      <c r="AJ5" s="9">
        <v>8.7931009745597727E-2</v>
      </c>
      <c r="AK5" s="11"/>
      <c r="AS5" s="9"/>
    </row>
    <row r="6" spans="1:45">
      <c r="A6" s="6">
        <v>33147</v>
      </c>
      <c r="B6" s="7">
        <v>22.105960460820384</v>
      </c>
      <c r="C6" s="7">
        <v>13.353356498444775</v>
      </c>
      <c r="D6" s="8"/>
      <c r="E6" s="8"/>
      <c r="F6" s="9" t="s">
        <v>17</v>
      </c>
      <c r="R6" s="6">
        <v>33147</v>
      </c>
      <c r="S6" s="10">
        <f>+'[1]Endeudami calculos nominal_real'!T6</f>
        <v>22105960460.820385</v>
      </c>
      <c r="T6" s="10">
        <f>+'[1]Endeudami calculos nominal_real'!U6</f>
        <v>0</v>
      </c>
      <c r="U6" s="10">
        <f>+'[1]Endeudami calculos nominal_real'!V6</f>
        <v>13353356498.444775</v>
      </c>
      <c r="V6" s="10">
        <f>+'[1]Endeudami calculos nominal_real'!W6</f>
        <v>0</v>
      </c>
      <c r="W6" s="9">
        <f>+'[1]Endeudami calculos nominal_real'!X6</f>
        <v>0</v>
      </c>
      <c r="X6" s="9">
        <f>+'[1]Endeudami calculos nominal_real'!AG6</f>
        <v>0</v>
      </c>
      <c r="Y6" s="11">
        <f t="shared" si="0"/>
        <v>22105960460.820385</v>
      </c>
      <c r="Z6" s="11">
        <f t="shared" si="1"/>
        <v>13353356498.444775</v>
      </c>
      <c r="AH6" s="11"/>
      <c r="AI6" s="11"/>
      <c r="AJ6" s="9">
        <v>8.9625053010536068E-2</v>
      </c>
      <c r="AK6" s="11"/>
      <c r="AS6" s="9"/>
    </row>
    <row r="7" spans="1:45">
      <c r="A7" s="6">
        <v>33178</v>
      </c>
      <c r="B7" s="7">
        <v>22.4645344282319</v>
      </c>
      <c r="C7" s="7">
        <v>13.46004860434417</v>
      </c>
      <c r="D7" s="8"/>
      <c r="E7" s="8"/>
      <c r="R7" s="6">
        <v>33178</v>
      </c>
      <c r="S7" s="10">
        <f>+'[1]Endeudami calculos nominal_real'!T7</f>
        <v>22464534428.231899</v>
      </c>
      <c r="T7" s="10">
        <f>+'[1]Endeudami calculos nominal_real'!U7</f>
        <v>0</v>
      </c>
      <c r="U7" s="10">
        <f>+'[1]Endeudami calculos nominal_real'!V7</f>
        <v>13460048604.34417</v>
      </c>
      <c r="V7" s="10">
        <f>+'[1]Endeudami calculos nominal_real'!W7</f>
        <v>0</v>
      </c>
      <c r="W7" s="9">
        <f>+'[1]Endeudami calculos nominal_real'!X7</f>
        <v>0</v>
      </c>
      <c r="X7" s="9">
        <f>+'[1]Endeudami calculos nominal_real'!AG7</f>
        <v>0</v>
      </c>
      <c r="Y7" s="11">
        <f t="shared" si="0"/>
        <v>22464534428.231899</v>
      </c>
      <c r="Z7" s="11">
        <f t="shared" si="1"/>
        <v>13460048604.34417</v>
      </c>
      <c r="AH7" s="11"/>
      <c r="AI7" s="11"/>
      <c r="AJ7" s="9">
        <v>9.1446181211235628E-2</v>
      </c>
      <c r="AK7" s="11"/>
      <c r="AS7" s="9"/>
    </row>
    <row r="8" spans="1:45">
      <c r="A8" s="6">
        <v>33208</v>
      </c>
      <c r="B8" s="7">
        <v>22.540134062803624</v>
      </c>
      <c r="C8" s="7">
        <v>13.410465366728861</v>
      </c>
      <c r="D8" s="8"/>
      <c r="E8" s="8"/>
      <c r="R8" s="6">
        <v>33208</v>
      </c>
      <c r="S8" s="10">
        <f>+'[1]Endeudami calculos nominal_real'!T8</f>
        <v>22540134062.803623</v>
      </c>
      <c r="T8" s="10">
        <f>+'[1]Endeudami calculos nominal_real'!U8</f>
        <v>0</v>
      </c>
      <c r="U8" s="10">
        <f>+'[1]Endeudami calculos nominal_real'!V8</f>
        <v>13410465366.728861</v>
      </c>
      <c r="V8" s="10">
        <f>+'[1]Endeudami calculos nominal_real'!W8</f>
        <v>0</v>
      </c>
      <c r="W8" s="9">
        <f>+'[1]Endeudami calculos nominal_real'!X8</f>
        <v>0</v>
      </c>
      <c r="X8" s="9">
        <f>+'[1]Endeudami calculos nominal_real'!AG8</f>
        <v>0</v>
      </c>
      <c r="Y8" s="11">
        <f t="shared" si="0"/>
        <v>22540134062.803623</v>
      </c>
      <c r="Z8" s="11">
        <f t="shared" si="1"/>
        <v>13410465366.728861</v>
      </c>
      <c r="AH8" s="11"/>
      <c r="AI8" s="11"/>
      <c r="AJ8" s="9">
        <v>9.3752505877657669E-2</v>
      </c>
      <c r="AK8" s="11"/>
      <c r="AS8" s="9"/>
    </row>
    <row r="9" spans="1:45">
      <c r="A9" s="6">
        <v>33239</v>
      </c>
      <c r="B9" s="7">
        <v>21.818501138660213</v>
      </c>
      <c r="C9" s="7">
        <v>13.295880043648612</v>
      </c>
      <c r="D9" s="8"/>
      <c r="E9" s="8"/>
      <c r="R9" s="6">
        <v>33239</v>
      </c>
      <c r="S9" s="10">
        <f>+'[1]Endeudami calculos nominal_real'!T9</f>
        <v>21818501138.660213</v>
      </c>
      <c r="T9" s="10">
        <f>+'[1]Endeudami calculos nominal_real'!U9</f>
        <v>0</v>
      </c>
      <c r="U9" s="10">
        <f>+'[1]Endeudami calculos nominal_real'!V9</f>
        <v>13295880043.648613</v>
      </c>
      <c r="V9" s="10">
        <f>+'[1]Endeudami calculos nominal_real'!W9</f>
        <v>0</v>
      </c>
      <c r="W9" s="9">
        <f>+'[1]Endeudami calculos nominal_real'!X9</f>
        <v>0</v>
      </c>
      <c r="X9" s="9">
        <f>+'[1]Endeudami calculos nominal_real'!AG9</f>
        <v>0</v>
      </c>
      <c r="Y9" s="11">
        <f t="shared" si="0"/>
        <v>21818501138.660213</v>
      </c>
      <c r="Z9" s="11">
        <f t="shared" si="1"/>
        <v>13295880043.648613</v>
      </c>
      <c r="AH9" s="11"/>
      <c r="AI9" s="11"/>
      <c r="AJ9" s="9">
        <v>9.6568629853505381E-2</v>
      </c>
      <c r="AK9" s="11"/>
      <c r="AS9" s="9"/>
    </row>
    <row r="10" spans="1:45">
      <c r="A10" s="6">
        <v>33270</v>
      </c>
      <c r="B10" s="7">
        <v>20.776318449945428</v>
      </c>
      <c r="C10" s="7">
        <v>13.136302513426708</v>
      </c>
      <c r="D10" s="8"/>
      <c r="E10" s="8"/>
      <c r="R10" s="6">
        <v>33270</v>
      </c>
      <c r="S10" s="10">
        <f>+'[1]Endeudami calculos nominal_real'!T10</f>
        <v>20776318449.945427</v>
      </c>
      <c r="T10" s="10">
        <f>+'[1]Endeudami calculos nominal_real'!U10</f>
        <v>0</v>
      </c>
      <c r="U10" s="10">
        <f>+'[1]Endeudami calculos nominal_real'!V10</f>
        <v>13136302513.426708</v>
      </c>
      <c r="V10" s="10">
        <f>+'[1]Endeudami calculos nominal_real'!W10</f>
        <v>0</v>
      </c>
      <c r="W10" s="9">
        <f>+'[1]Endeudami calculos nominal_real'!X10</f>
        <v>0</v>
      </c>
      <c r="X10" s="9">
        <f>+'[1]Endeudami calculos nominal_real'!AG10</f>
        <v>0</v>
      </c>
      <c r="Y10" s="11">
        <f t="shared" si="0"/>
        <v>20776318449.945427</v>
      </c>
      <c r="Z10" s="11">
        <f t="shared" si="1"/>
        <v>13136302513.426708</v>
      </c>
      <c r="AH10" s="11"/>
      <c r="AI10" s="11"/>
      <c r="AJ10" s="9">
        <v>9.9864228080701958E-2</v>
      </c>
      <c r="AK10" s="11"/>
      <c r="AS10" s="9"/>
    </row>
    <row r="11" spans="1:45">
      <c r="A11" s="6">
        <v>33298</v>
      </c>
      <c r="B11" s="7">
        <v>20.002956964786694</v>
      </c>
      <c r="C11" s="7">
        <v>13.09745689863831</v>
      </c>
      <c r="D11" s="8"/>
      <c r="E11" s="8"/>
      <c r="R11" s="6">
        <v>33298</v>
      </c>
      <c r="S11" s="10">
        <f>+'[1]Endeudami calculos nominal_real'!T11</f>
        <v>20002956964.786694</v>
      </c>
      <c r="T11" s="10">
        <f>+'[1]Endeudami calculos nominal_real'!U11</f>
        <v>0</v>
      </c>
      <c r="U11" s="10">
        <f>+'[1]Endeudami calculos nominal_real'!V11</f>
        <v>13097456898.638309</v>
      </c>
      <c r="V11" s="10">
        <f>+'[1]Endeudami calculos nominal_real'!W11</f>
        <v>0</v>
      </c>
      <c r="W11" s="9">
        <f>+'[1]Endeudami calculos nominal_real'!X11</f>
        <v>0</v>
      </c>
      <c r="X11" s="9">
        <f>+'[1]Endeudami calculos nominal_real'!AG11</f>
        <v>0</v>
      </c>
      <c r="Y11" s="11">
        <f t="shared" si="0"/>
        <v>20002956964.786694</v>
      </c>
      <c r="Z11" s="11">
        <f t="shared" si="1"/>
        <v>13097456898.638309</v>
      </c>
      <c r="AH11" s="11"/>
      <c r="AI11" s="11"/>
      <c r="AJ11" s="9">
        <v>0.10239041164993344</v>
      </c>
      <c r="AK11" s="11"/>
      <c r="AS11" s="9"/>
    </row>
    <row r="12" spans="1:45">
      <c r="A12" s="6">
        <v>33329</v>
      </c>
      <c r="B12" s="7">
        <v>19.547315630950813</v>
      </c>
      <c r="C12" s="7">
        <v>13.02129612512879</v>
      </c>
      <c r="D12" s="8"/>
      <c r="E12" s="8"/>
      <c r="R12" s="6">
        <v>33329</v>
      </c>
      <c r="S12" s="10">
        <f>+'[1]Endeudami calculos nominal_real'!T12</f>
        <v>19547315630.950813</v>
      </c>
      <c r="T12" s="10">
        <f>+'[1]Endeudami calculos nominal_real'!U12</f>
        <v>0</v>
      </c>
      <c r="U12" s="10">
        <f>+'[1]Endeudami calculos nominal_real'!V12</f>
        <v>13021296125.12879</v>
      </c>
      <c r="V12" s="10">
        <f>+'[1]Endeudami calculos nominal_real'!W12</f>
        <v>0</v>
      </c>
      <c r="W12" s="9">
        <f>+'[1]Endeudami calculos nominal_real'!X12</f>
        <v>0</v>
      </c>
      <c r="X12" s="9">
        <f>+'[1]Endeudami calculos nominal_real'!AG12</f>
        <v>0</v>
      </c>
      <c r="Y12" s="11">
        <f t="shared" si="0"/>
        <v>19547315630.950813</v>
      </c>
      <c r="Z12" s="11">
        <f t="shared" si="1"/>
        <v>13021296125.12879</v>
      </c>
      <c r="AH12" s="11"/>
      <c r="AI12" s="11"/>
      <c r="AJ12" s="9">
        <v>0.1052576383031319</v>
      </c>
      <c r="AK12" s="11"/>
      <c r="AS12" s="9"/>
    </row>
    <row r="13" spans="1:45">
      <c r="A13" s="6">
        <v>33359</v>
      </c>
      <c r="B13" s="7">
        <v>19.317424642216078</v>
      </c>
      <c r="C13" s="7">
        <v>13.084419932312889</v>
      </c>
      <c r="D13" s="8"/>
      <c r="E13" s="8"/>
      <c r="R13" s="6">
        <v>33359</v>
      </c>
      <c r="S13" s="10">
        <f>+'[1]Endeudami calculos nominal_real'!T13</f>
        <v>19317424642.21608</v>
      </c>
      <c r="T13" s="10">
        <f>+'[1]Endeudami calculos nominal_real'!U13</f>
        <v>0</v>
      </c>
      <c r="U13" s="10">
        <f>+'[1]Endeudami calculos nominal_real'!V13</f>
        <v>13084419932.312889</v>
      </c>
      <c r="V13" s="10">
        <f>+'[1]Endeudami calculos nominal_real'!W13</f>
        <v>0</v>
      </c>
      <c r="W13" s="9">
        <f>+'[1]Endeudami calculos nominal_real'!X13</f>
        <v>0</v>
      </c>
      <c r="X13" s="9">
        <f>+'[1]Endeudami calculos nominal_real'!AG13</f>
        <v>0</v>
      </c>
      <c r="Y13" s="11">
        <f t="shared" si="0"/>
        <v>19317424642.21608</v>
      </c>
      <c r="Z13" s="11">
        <f t="shared" si="1"/>
        <v>13084419932.312889</v>
      </c>
      <c r="AH13" s="11"/>
      <c r="AI13" s="11"/>
      <c r="AJ13" s="9">
        <v>0.10757806318422344</v>
      </c>
      <c r="AK13" s="11"/>
      <c r="AS13" s="9"/>
    </row>
    <row r="14" spans="1:45">
      <c r="A14" s="6">
        <v>33390</v>
      </c>
      <c r="B14" s="7">
        <v>19.522026290506464</v>
      </c>
      <c r="C14" s="7">
        <v>13.215149444868926</v>
      </c>
      <c r="D14" s="9">
        <v>-5.1956399073923576</v>
      </c>
      <c r="R14" s="6">
        <v>33390</v>
      </c>
      <c r="S14" s="10">
        <f>+'[1]Endeudami calculos nominal_real'!T14</f>
        <v>19522026290.506462</v>
      </c>
      <c r="T14" s="10">
        <f>+'[1]Endeudami calculos nominal_real'!U14</f>
        <v>0</v>
      </c>
      <c r="U14" s="10">
        <f>+'[1]Endeudami calculos nominal_real'!V14</f>
        <v>13215149444.868925</v>
      </c>
      <c r="V14" s="10">
        <f>+'[1]Endeudami calculos nominal_real'!W14</f>
        <v>0</v>
      </c>
      <c r="W14" s="9">
        <f>+'[1]Endeudami calculos nominal_real'!X14</f>
        <v>0</v>
      </c>
      <c r="X14" s="9">
        <f>+'[1]Endeudami calculos nominal_real'!AG14</f>
        <v>0</v>
      </c>
      <c r="Y14" s="11">
        <f t="shared" si="0"/>
        <v>19522026290.506462</v>
      </c>
      <c r="Z14" s="11">
        <f t="shared" si="1"/>
        <v>13215149444.868925</v>
      </c>
      <c r="AH14" s="11"/>
      <c r="AI14" s="11"/>
      <c r="AJ14" s="9">
        <v>0.10928052908451516</v>
      </c>
      <c r="AK14" s="11"/>
      <c r="AS14" s="9"/>
    </row>
    <row r="15" spans="1:45">
      <c r="A15" s="6">
        <v>33420</v>
      </c>
      <c r="B15" s="7">
        <v>19.468700592593034</v>
      </c>
      <c r="C15" s="7">
        <v>13.346493138861913</v>
      </c>
      <c r="D15" s="9">
        <v>-5.5150135976463455</v>
      </c>
      <c r="R15" s="6">
        <v>33420</v>
      </c>
      <c r="S15" s="10">
        <f>+'[1]Endeudami calculos nominal_real'!T15</f>
        <v>19468700592.593033</v>
      </c>
      <c r="T15" s="10">
        <f>+'[1]Endeudami calculos nominal_real'!U15</f>
        <v>0</v>
      </c>
      <c r="U15" s="10">
        <f>+'[1]Endeudami calculos nominal_real'!V15</f>
        <v>13346493138.861914</v>
      </c>
      <c r="V15" s="10">
        <f>+'[1]Endeudami calculos nominal_real'!W15</f>
        <v>0</v>
      </c>
      <c r="W15" s="9">
        <f>+'[1]Endeudami calculos nominal_real'!X15</f>
        <v>0</v>
      </c>
      <c r="X15" s="9">
        <f>+'[1]Endeudami calculos nominal_real'!AG15</f>
        <v>0</v>
      </c>
      <c r="Y15" s="11">
        <f t="shared" si="0"/>
        <v>19468700592.593033</v>
      </c>
      <c r="Z15" s="11">
        <f t="shared" si="1"/>
        <v>13346493138.861914</v>
      </c>
      <c r="AH15" s="11"/>
      <c r="AI15" s="11"/>
      <c r="AJ15" s="9">
        <v>0.111266646311819</v>
      </c>
      <c r="AK15" s="11"/>
      <c r="AS15" s="9"/>
    </row>
    <row r="16" spans="1:45">
      <c r="A16" s="6">
        <v>33451</v>
      </c>
      <c r="B16" s="7">
        <v>19.210041369279839</v>
      </c>
      <c r="C16" s="7">
        <v>13.53239848700389</v>
      </c>
      <c r="D16" s="9">
        <v>-7.8871905689137716</v>
      </c>
      <c r="R16" s="6">
        <v>33451</v>
      </c>
      <c r="S16" s="10">
        <f>+'[1]Endeudami calculos nominal_real'!T16</f>
        <v>19210041369.279839</v>
      </c>
      <c r="T16" s="10">
        <f>+'[1]Endeudami calculos nominal_real'!U16</f>
        <v>0</v>
      </c>
      <c r="U16" s="10">
        <f>+'[1]Endeudami calculos nominal_real'!V16</f>
        <v>13532398487.003891</v>
      </c>
      <c r="V16" s="10">
        <f>+'[1]Endeudami calculos nominal_real'!W16</f>
        <v>0</v>
      </c>
      <c r="W16" s="9">
        <f>+'[1]Endeudami calculos nominal_real'!X16</f>
        <v>0</v>
      </c>
      <c r="X16" s="9">
        <f>+'[1]Endeudami calculos nominal_real'!AG16</f>
        <v>0</v>
      </c>
      <c r="Y16" s="11">
        <f t="shared" si="0"/>
        <v>19210041369.279839</v>
      </c>
      <c r="Z16" s="11">
        <f t="shared" si="1"/>
        <v>13532398487.003891</v>
      </c>
      <c r="AH16" s="11"/>
      <c r="AI16" s="11"/>
      <c r="AJ16" s="9">
        <v>0.11268462174601729</v>
      </c>
      <c r="AK16" s="11"/>
      <c r="AS16" s="9"/>
    </row>
    <row r="17" spans="1:45">
      <c r="A17" s="6">
        <v>33482</v>
      </c>
      <c r="B17" s="7">
        <v>19.753088624097984</v>
      </c>
      <c r="C17" s="7">
        <v>13.717658769191065</v>
      </c>
      <c r="D17" s="9">
        <v>-5.7667176834148792</v>
      </c>
      <c r="R17" s="6">
        <v>33482</v>
      </c>
      <c r="S17" s="10">
        <f>+'[1]Endeudami calculos nominal_real'!T17</f>
        <v>19753088624.097984</v>
      </c>
      <c r="T17" s="10">
        <f>+'[1]Endeudami calculos nominal_real'!U17</f>
        <v>0</v>
      </c>
      <c r="U17" s="10">
        <f>+'[1]Endeudami calculos nominal_real'!V17</f>
        <v>13717658769.191065</v>
      </c>
      <c r="V17" s="10">
        <f>+'[1]Endeudami calculos nominal_real'!W17</f>
        <v>0</v>
      </c>
      <c r="W17" s="9">
        <f>+'[1]Endeudami calculos nominal_real'!X17</f>
        <v>0</v>
      </c>
      <c r="X17" s="9">
        <f>+'[1]Endeudami calculos nominal_real'!AG17</f>
        <v>0</v>
      </c>
      <c r="Y17" s="11">
        <f t="shared" si="0"/>
        <v>19753088624.097984</v>
      </c>
      <c r="Z17" s="11">
        <f t="shared" si="1"/>
        <v>13717658769.191065</v>
      </c>
      <c r="AH17" s="11"/>
      <c r="AI17" s="11"/>
      <c r="AJ17" s="9">
        <v>0.11432256320716304</v>
      </c>
      <c r="AK17" s="11"/>
      <c r="AS17" s="9"/>
    </row>
    <row r="18" spans="1:45">
      <c r="A18" s="6">
        <v>33512</v>
      </c>
      <c r="B18" s="7">
        <v>19.954185271762363</v>
      </c>
      <c r="C18" s="7">
        <v>13.962859359259662</v>
      </c>
      <c r="D18" s="9">
        <v>-4.3494135265348284</v>
      </c>
      <c r="R18" s="6">
        <v>33512</v>
      </c>
      <c r="S18" s="10">
        <f>+'[1]Endeudami calculos nominal_real'!T18</f>
        <v>19954185271.762363</v>
      </c>
      <c r="T18" s="10">
        <f>+'[1]Endeudami calculos nominal_real'!U18</f>
        <v>0</v>
      </c>
      <c r="U18" s="10">
        <f>+'[1]Endeudami calculos nominal_real'!V18</f>
        <v>13962859359.259663</v>
      </c>
      <c r="V18" s="10">
        <f>+'[1]Endeudami calculos nominal_real'!W18</f>
        <v>0</v>
      </c>
      <c r="W18" s="9">
        <f>+'[1]Endeudami calculos nominal_real'!X18</f>
        <v>0</v>
      </c>
      <c r="X18" s="9">
        <f>+'[1]Endeudami calculos nominal_real'!AG18</f>
        <v>0</v>
      </c>
      <c r="Y18" s="11">
        <f t="shared" si="0"/>
        <v>19954185271.762363</v>
      </c>
      <c r="Z18" s="11">
        <f t="shared" si="1"/>
        <v>13962859359.259663</v>
      </c>
      <c r="AH18" s="11"/>
      <c r="AI18" s="11"/>
      <c r="AJ18" s="9">
        <v>0.11584117284203821</v>
      </c>
      <c r="AK18" s="11"/>
      <c r="AS18" s="9"/>
    </row>
    <row r="19" spans="1:45">
      <c r="A19" s="6">
        <v>33543</v>
      </c>
      <c r="B19" s="7">
        <v>20.393469810971492</v>
      </c>
      <c r="C19" s="7">
        <v>14.178273414557085</v>
      </c>
      <c r="D19" s="9">
        <v>-3.765777339212939</v>
      </c>
      <c r="R19" s="6">
        <v>33543</v>
      </c>
      <c r="S19" s="10">
        <f>+'[1]Endeudami calculos nominal_real'!T19</f>
        <v>20393469810.971493</v>
      </c>
      <c r="T19" s="10">
        <f>+'[1]Endeudami calculos nominal_real'!U19</f>
        <v>0</v>
      </c>
      <c r="U19" s="10">
        <f>+'[1]Endeudami calculos nominal_real'!V19</f>
        <v>14178273414.557085</v>
      </c>
      <c r="V19" s="10">
        <f>+'[1]Endeudami calculos nominal_real'!W19</f>
        <v>0</v>
      </c>
      <c r="W19" s="9">
        <f>+'[1]Endeudami calculos nominal_real'!X19</f>
        <v>0</v>
      </c>
      <c r="X19" s="9">
        <f>+'[1]Endeudami calculos nominal_real'!AG19</f>
        <v>0</v>
      </c>
      <c r="Y19" s="11">
        <f t="shared" si="0"/>
        <v>20393469810.971493</v>
      </c>
      <c r="Z19" s="11">
        <f t="shared" si="1"/>
        <v>14178273414.557085</v>
      </c>
      <c r="AH19" s="11"/>
      <c r="AI19" s="11"/>
      <c r="AJ19" s="9">
        <v>0.11725532751531306</v>
      </c>
      <c r="AK19" s="11"/>
      <c r="AS19" s="9"/>
    </row>
    <row r="20" spans="1:45">
      <c r="A20" s="6">
        <v>33573</v>
      </c>
      <c r="B20" s="7">
        <v>20.44430059694745</v>
      </c>
      <c r="C20" s="7">
        <v>14.394855635005666</v>
      </c>
      <c r="D20" s="9">
        <v>-3.0915846055861729</v>
      </c>
      <c r="R20" s="6">
        <v>33573</v>
      </c>
      <c r="S20" s="10">
        <f>+'[1]Endeudami calculos nominal_real'!T20</f>
        <v>20444300596.947449</v>
      </c>
      <c r="T20" s="10">
        <f>+'[1]Endeudami calculos nominal_real'!U20</f>
        <v>0</v>
      </c>
      <c r="U20" s="10">
        <f>+'[1]Endeudami calculos nominal_real'!V20</f>
        <v>14394855635.005665</v>
      </c>
      <c r="V20" s="10">
        <f>+'[1]Endeudami calculos nominal_real'!W20</f>
        <v>0</v>
      </c>
      <c r="W20" s="9">
        <f>+'[1]Endeudami calculos nominal_real'!X20</f>
        <v>0</v>
      </c>
      <c r="X20" s="9">
        <f>+'[1]Endeudami calculos nominal_real'!AG20</f>
        <v>0</v>
      </c>
      <c r="Y20" s="11">
        <f t="shared" si="0"/>
        <v>20444300596.947449</v>
      </c>
      <c r="Z20" s="11">
        <f t="shared" si="1"/>
        <v>14394855635.005665</v>
      </c>
      <c r="AH20" s="11"/>
      <c r="AI20" s="11"/>
      <c r="AJ20" s="9">
        <v>0.11890045968422475</v>
      </c>
      <c r="AK20" s="11"/>
      <c r="AS20" s="9"/>
    </row>
    <row r="21" spans="1:45">
      <c r="A21" s="6">
        <v>33604</v>
      </c>
      <c r="B21" s="7">
        <v>20.209374908099161</v>
      </c>
      <c r="C21" s="7">
        <v>15.845451673314814</v>
      </c>
      <c r="D21" s="9">
        <v>2.6782342944404958</v>
      </c>
      <c r="R21" s="6">
        <v>33604</v>
      </c>
      <c r="S21" s="10">
        <f>+'[1]Endeudami calculos nominal_real'!T21</f>
        <v>20209374908.099159</v>
      </c>
      <c r="T21" s="10">
        <f>+'[1]Endeudami calculos nominal_real'!U21</f>
        <v>0</v>
      </c>
      <c r="U21" s="10">
        <f>+'[1]Endeudami calculos nominal_real'!V21</f>
        <v>15845451673.314814</v>
      </c>
      <c r="V21" s="10">
        <f>+'[1]Endeudami calculos nominal_real'!W21</f>
        <v>0</v>
      </c>
      <c r="W21" s="9">
        <f>+'[1]Endeudami calculos nominal_real'!X21</f>
        <v>0</v>
      </c>
      <c r="X21" s="9">
        <f>+'[1]Endeudami calculos nominal_real'!AG21</f>
        <v>0</v>
      </c>
      <c r="Y21" s="11">
        <f t="shared" si="0"/>
        <v>20209374908.099159</v>
      </c>
      <c r="Z21" s="11">
        <f t="shared" si="1"/>
        <v>15845451673.314814</v>
      </c>
      <c r="AH21" s="11"/>
      <c r="AI21" s="11"/>
      <c r="AJ21" s="9">
        <v>0.12306093356689714</v>
      </c>
      <c r="AK21" s="11"/>
      <c r="AS21" s="9"/>
    </row>
    <row r="22" spans="1:45">
      <c r="A22" s="6">
        <v>33635</v>
      </c>
      <c r="B22" s="7">
        <v>19.772916336519405</v>
      </c>
      <c r="C22" s="7">
        <v>15.666577704959957</v>
      </c>
      <c r="D22" s="9">
        <v>4.5023741448835697</v>
      </c>
      <c r="R22" s="6">
        <v>33635</v>
      </c>
      <c r="S22" s="10">
        <f>+'[1]Endeudami calculos nominal_real'!T22</f>
        <v>19772916336.519405</v>
      </c>
      <c r="T22" s="10">
        <f>+'[1]Endeudami calculos nominal_real'!U22</f>
        <v>0</v>
      </c>
      <c r="U22" s="10">
        <f>+'[1]Endeudami calculos nominal_real'!V22</f>
        <v>15666577704.959957</v>
      </c>
      <c r="V22" s="10">
        <f>+'[1]Endeudami calculos nominal_real'!W22</f>
        <v>0</v>
      </c>
      <c r="W22" s="9">
        <f>+'[1]Endeudami calculos nominal_real'!X22</f>
        <v>0</v>
      </c>
      <c r="X22" s="9">
        <f>+'[1]Endeudami calculos nominal_real'!AG22</f>
        <v>0</v>
      </c>
      <c r="Y22" s="11">
        <f t="shared" si="0"/>
        <v>19772916336.519405</v>
      </c>
      <c r="Z22" s="11">
        <f t="shared" si="1"/>
        <v>15666577704.959957</v>
      </c>
      <c r="AH22" s="11"/>
      <c r="AI22" s="11"/>
      <c r="AJ22" s="9">
        <v>0.12717771865527228</v>
      </c>
      <c r="AK22" s="11"/>
      <c r="AS22" s="9"/>
    </row>
    <row r="23" spans="1:45">
      <c r="A23" s="6">
        <v>33664</v>
      </c>
      <c r="B23" s="7">
        <v>20.019097948546303</v>
      </c>
      <c r="C23" s="7">
        <v>15.568377541553307</v>
      </c>
      <c r="D23" s="9">
        <v>7.5136874026301426</v>
      </c>
      <c r="R23" s="6">
        <v>33664</v>
      </c>
      <c r="S23" s="10">
        <f>+'[1]Endeudami calculos nominal_real'!T23</f>
        <v>20019097948.546303</v>
      </c>
      <c r="T23" s="10">
        <f>+'[1]Endeudami calculos nominal_real'!U23</f>
        <v>0</v>
      </c>
      <c r="U23" s="10">
        <f>+'[1]Endeudami calculos nominal_real'!V23</f>
        <v>15568377541.553307</v>
      </c>
      <c r="V23" s="10">
        <f>+'[1]Endeudami calculos nominal_real'!W23</f>
        <v>0</v>
      </c>
      <c r="W23" s="9">
        <f>+'[1]Endeudami calculos nominal_real'!X23</f>
        <v>0</v>
      </c>
      <c r="X23" s="9">
        <f>+'[1]Endeudami calculos nominal_real'!AG23</f>
        <v>0</v>
      </c>
      <c r="Y23" s="11">
        <f t="shared" si="0"/>
        <v>20019097948.546303</v>
      </c>
      <c r="Z23" s="11">
        <f t="shared" si="1"/>
        <v>15568377541.553307</v>
      </c>
      <c r="AH23" s="11"/>
      <c r="AI23" s="11"/>
      <c r="AJ23" s="9">
        <v>0.13012317271027427</v>
      </c>
      <c r="AK23" s="11"/>
      <c r="AS23" s="9"/>
    </row>
    <row r="24" spans="1:45">
      <c r="A24" s="6">
        <v>33695</v>
      </c>
      <c r="B24" s="7">
        <v>20.161177848081199</v>
      </c>
      <c r="C24" s="7">
        <v>15.543895725181379</v>
      </c>
      <c r="D24" s="9">
        <v>9.6303208766566293</v>
      </c>
      <c r="R24" s="6">
        <v>33695</v>
      </c>
      <c r="S24" s="10">
        <f>+'[1]Endeudami calculos nominal_real'!T24</f>
        <v>20161177848.0812</v>
      </c>
      <c r="T24" s="10">
        <f>+'[1]Endeudami calculos nominal_real'!U24</f>
        <v>0</v>
      </c>
      <c r="U24" s="10">
        <f>+'[1]Endeudami calculos nominal_real'!V24</f>
        <v>15543895725.181379</v>
      </c>
      <c r="V24" s="10">
        <f>+'[1]Endeudami calculos nominal_real'!W24</f>
        <v>0</v>
      </c>
      <c r="W24" s="9">
        <f>+'[1]Endeudami calculos nominal_real'!X24</f>
        <v>0</v>
      </c>
      <c r="X24" s="9">
        <f>+'[1]Endeudami calculos nominal_real'!AG24</f>
        <v>0</v>
      </c>
      <c r="Y24" s="11">
        <f t="shared" si="0"/>
        <v>20161177848.0812</v>
      </c>
      <c r="Z24" s="11">
        <f t="shared" si="1"/>
        <v>15543895725.181379</v>
      </c>
      <c r="AH24" s="11"/>
      <c r="AI24" s="11"/>
      <c r="AJ24" s="9">
        <v>0.13383714425858528</v>
      </c>
      <c r="AK24" s="11"/>
      <c r="AS24" s="9"/>
    </row>
    <row r="25" spans="1:45">
      <c r="A25" s="6">
        <v>33725</v>
      </c>
      <c r="B25" s="7">
        <v>19.762929198180451</v>
      </c>
      <c r="C25" s="7">
        <v>15.487527351927753</v>
      </c>
      <c r="D25" s="9">
        <v>8.7915117580019686</v>
      </c>
      <c r="R25" s="6">
        <v>33725</v>
      </c>
      <c r="S25" s="10">
        <f>+'[1]Endeudami calculos nominal_real'!T25</f>
        <v>19762929198.18045</v>
      </c>
      <c r="T25" s="10">
        <f>+'[1]Endeudami calculos nominal_real'!U25</f>
        <v>0</v>
      </c>
      <c r="U25" s="10">
        <f>+'[1]Endeudami calculos nominal_real'!V25</f>
        <v>15487527351.927753</v>
      </c>
      <c r="V25" s="10">
        <f>+'[1]Endeudami calculos nominal_real'!W25</f>
        <v>0</v>
      </c>
      <c r="W25" s="9">
        <f>+'[1]Endeudami calculos nominal_real'!X25</f>
        <v>0</v>
      </c>
      <c r="X25" s="9">
        <f>+'[1]Endeudami calculos nominal_real'!AG25</f>
        <v>0</v>
      </c>
      <c r="Y25" s="11">
        <f t="shared" si="0"/>
        <v>19762929198.18045</v>
      </c>
      <c r="Z25" s="11">
        <f t="shared" si="1"/>
        <v>15487527351.927753</v>
      </c>
      <c r="AH25" s="11"/>
      <c r="AI25" s="11"/>
      <c r="AJ25" s="9">
        <v>0.13695511281088887</v>
      </c>
      <c r="AK25" s="11"/>
      <c r="AS25" s="9"/>
    </row>
    <row r="26" spans="1:45">
      <c r="A26" s="6">
        <v>33756</v>
      </c>
      <c r="B26" s="7">
        <v>20.05553283413283</v>
      </c>
      <c r="C26" s="7">
        <v>15.369215262135132</v>
      </c>
      <c r="D26" s="9">
        <v>8.2095425170975123</v>
      </c>
      <c r="R26" s="6">
        <v>33756</v>
      </c>
      <c r="S26" s="10">
        <f>+'[1]Endeudami calculos nominal_real'!T26</f>
        <v>20055532834.132832</v>
      </c>
      <c r="T26" s="10">
        <f>+'[1]Endeudami calculos nominal_real'!U26</f>
        <v>0</v>
      </c>
      <c r="U26" s="10">
        <f>+'[1]Endeudami calculos nominal_real'!V26</f>
        <v>15369215262.135132</v>
      </c>
      <c r="V26" s="10">
        <f>+'[1]Endeudami calculos nominal_real'!W26</f>
        <v>0</v>
      </c>
      <c r="W26" s="9">
        <f>+'[1]Endeudami calculos nominal_real'!X26</f>
        <v>0</v>
      </c>
      <c r="X26" s="9">
        <f>+'[1]Endeudami calculos nominal_real'!AG26</f>
        <v>0</v>
      </c>
      <c r="Y26" s="11">
        <f t="shared" si="0"/>
        <v>20055532834.132832</v>
      </c>
      <c r="Z26" s="11">
        <f t="shared" si="1"/>
        <v>15369215262.135132</v>
      </c>
      <c r="AH26" s="11"/>
      <c r="AI26" s="11"/>
      <c r="AJ26" s="9">
        <v>0.14002905780596386</v>
      </c>
      <c r="AK26" s="11"/>
      <c r="AS26" s="9"/>
    </row>
    <row r="27" spans="1:45">
      <c r="A27" s="6">
        <v>33786</v>
      </c>
      <c r="B27" s="7">
        <v>20.39824016509337</v>
      </c>
      <c r="C27" s="7">
        <v>15.472133285946791</v>
      </c>
      <c r="D27" s="9">
        <v>9.3102595845919733</v>
      </c>
      <c r="R27" s="6">
        <v>33786</v>
      </c>
      <c r="S27" s="10">
        <f>+'[1]Endeudami calculos nominal_real'!T27</f>
        <v>20398240165.093369</v>
      </c>
      <c r="T27" s="10">
        <f>+'[1]Endeudami calculos nominal_real'!U27</f>
        <v>0</v>
      </c>
      <c r="U27" s="10">
        <f>+'[1]Endeudami calculos nominal_real'!V27</f>
        <v>15472133285.946791</v>
      </c>
      <c r="V27" s="10">
        <f>+'[1]Endeudami calculos nominal_real'!W27</f>
        <v>0</v>
      </c>
      <c r="W27" s="9">
        <f>+'[1]Endeudami calculos nominal_real'!X27</f>
        <v>0</v>
      </c>
      <c r="X27" s="9">
        <f>+'[1]Endeudami calculos nominal_real'!AG27</f>
        <v>0</v>
      </c>
      <c r="Y27" s="11">
        <f t="shared" si="0"/>
        <v>20398240165.093369</v>
      </c>
      <c r="Z27" s="11">
        <f t="shared" si="1"/>
        <v>15472133285.946791</v>
      </c>
      <c r="AH27" s="11"/>
      <c r="AI27" s="11"/>
      <c r="AJ27" s="9">
        <v>0.14282906406254231</v>
      </c>
      <c r="AK27" s="11"/>
      <c r="AS27" s="9"/>
    </row>
    <row r="28" spans="1:45">
      <c r="A28" s="6">
        <v>33817</v>
      </c>
      <c r="B28" s="7">
        <v>20.691243611783239</v>
      </c>
      <c r="C28" s="7">
        <v>15.652454602353629</v>
      </c>
      <c r="D28" s="9">
        <v>10.9987477221005</v>
      </c>
      <c r="R28" s="6">
        <v>33817</v>
      </c>
      <c r="S28" s="10">
        <f>+'[1]Endeudami calculos nominal_real'!T28</f>
        <v>20691243611.783237</v>
      </c>
      <c r="T28" s="10">
        <f>+'[1]Endeudami calculos nominal_real'!U28</f>
        <v>0</v>
      </c>
      <c r="U28" s="10">
        <f>+'[1]Endeudami calculos nominal_real'!V28</f>
        <v>15652454602.353628</v>
      </c>
      <c r="V28" s="10">
        <f>+'[1]Endeudami calculos nominal_real'!W28</f>
        <v>0</v>
      </c>
      <c r="W28" s="9">
        <f>+'[1]Endeudami calculos nominal_real'!X28</f>
        <v>0</v>
      </c>
      <c r="X28" s="9">
        <f>+'[1]Endeudami calculos nominal_real'!AG28</f>
        <v>0</v>
      </c>
      <c r="Y28" s="11">
        <f t="shared" si="0"/>
        <v>20691243611.783237</v>
      </c>
      <c r="Z28" s="11">
        <f t="shared" si="1"/>
        <v>15652454602.353628</v>
      </c>
      <c r="AH28" s="11"/>
      <c r="AI28" s="11"/>
      <c r="AJ28" s="9">
        <v>0.1439050947846118</v>
      </c>
      <c r="AK28" s="11"/>
      <c r="AS28" s="9"/>
    </row>
    <row r="29" spans="1:45">
      <c r="A29" s="6">
        <v>33848</v>
      </c>
      <c r="B29" s="7">
        <v>21.254865614453603</v>
      </c>
      <c r="C29" s="7">
        <v>15.899751149662336</v>
      </c>
      <c r="D29" s="9">
        <v>11.006235766236649</v>
      </c>
      <c r="R29" s="6">
        <v>33848</v>
      </c>
      <c r="S29" s="10">
        <f>+'[1]Endeudami calculos nominal_real'!T29</f>
        <v>21254865614.453602</v>
      </c>
      <c r="T29" s="10">
        <f>+'[1]Endeudami calculos nominal_real'!U29</f>
        <v>0</v>
      </c>
      <c r="U29" s="10">
        <f>+'[1]Endeudami calculos nominal_real'!V29</f>
        <v>15899751149.662336</v>
      </c>
      <c r="V29" s="10">
        <f>+'[1]Endeudami calculos nominal_real'!W29</f>
        <v>0</v>
      </c>
      <c r="W29" s="9">
        <f>+'[1]Endeudami calculos nominal_real'!X29</f>
        <v>0</v>
      </c>
      <c r="X29" s="9">
        <f>+'[1]Endeudami calculos nominal_real'!AG29</f>
        <v>0</v>
      </c>
      <c r="Y29" s="11">
        <f t="shared" si="0"/>
        <v>21254865614.453602</v>
      </c>
      <c r="Z29" s="11">
        <f t="shared" si="1"/>
        <v>15899751149.662336</v>
      </c>
      <c r="AH29" s="11"/>
      <c r="AI29" s="11"/>
      <c r="AJ29" s="9">
        <v>0.1450996181938706</v>
      </c>
      <c r="AK29" s="11"/>
      <c r="AS29" s="9"/>
    </row>
    <row r="30" spans="1:45">
      <c r="A30" s="6">
        <v>33878</v>
      </c>
      <c r="B30" s="7">
        <v>22.050636046056553</v>
      </c>
      <c r="C30" s="7">
        <v>16.203571057345783</v>
      </c>
      <c r="D30" s="9">
        <v>12.787560117821561</v>
      </c>
      <c r="R30" s="6">
        <v>33878</v>
      </c>
      <c r="S30" s="10">
        <f>+'[1]Endeudami calculos nominal_real'!T30</f>
        <v>22050636046.056553</v>
      </c>
      <c r="T30" s="10">
        <f>+'[1]Endeudami calculos nominal_real'!U30</f>
        <v>0</v>
      </c>
      <c r="U30" s="10">
        <f>+'[1]Endeudami calculos nominal_real'!V30</f>
        <v>16203571057.345785</v>
      </c>
      <c r="V30" s="10">
        <f>+'[1]Endeudami calculos nominal_real'!W30</f>
        <v>0</v>
      </c>
      <c r="W30" s="9">
        <f>+'[1]Endeudami calculos nominal_real'!X30</f>
        <v>0</v>
      </c>
      <c r="X30" s="9">
        <f>+'[1]Endeudami calculos nominal_real'!AG30</f>
        <v>0</v>
      </c>
      <c r="Y30" s="11">
        <f t="shared" si="0"/>
        <v>22050636046.056553</v>
      </c>
      <c r="Z30" s="11">
        <f t="shared" si="1"/>
        <v>16203571057.345785</v>
      </c>
      <c r="AH30" s="11"/>
      <c r="AI30" s="11"/>
      <c r="AJ30" s="9">
        <v>0.14633300534770904</v>
      </c>
      <c r="AK30" s="11"/>
      <c r="AS30" s="9"/>
    </row>
    <row r="31" spans="1:45">
      <c r="A31" s="6">
        <v>33909</v>
      </c>
      <c r="B31" s="7">
        <v>23.017777687032783</v>
      </c>
      <c r="C31" s="7">
        <v>16.543688957371856</v>
      </c>
      <c r="D31" s="9">
        <v>14.432952907018958</v>
      </c>
      <c r="R31" s="6">
        <v>33909</v>
      </c>
      <c r="S31" s="10">
        <f>+'[1]Endeudami calculos nominal_real'!T31</f>
        <v>23017777687.032784</v>
      </c>
      <c r="T31" s="10">
        <f>+'[1]Endeudami calculos nominal_real'!U31</f>
        <v>0</v>
      </c>
      <c r="U31" s="10">
        <f>+'[1]Endeudami calculos nominal_real'!V31</f>
        <v>16543688957.371855</v>
      </c>
      <c r="V31" s="10">
        <f>+'[1]Endeudami calculos nominal_real'!W31</f>
        <v>0</v>
      </c>
      <c r="W31" s="9">
        <f>+'[1]Endeudami calculos nominal_real'!X31</f>
        <v>0</v>
      </c>
      <c r="X31" s="9">
        <f>+'[1]Endeudami calculos nominal_real'!AG31</f>
        <v>0</v>
      </c>
      <c r="Y31" s="11">
        <f t="shared" si="0"/>
        <v>23017777687.032784</v>
      </c>
      <c r="Z31" s="11">
        <f t="shared" si="1"/>
        <v>16543688957.371855</v>
      </c>
      <c r="AH31" s="11"/>
      <c r="AI31" s="11"/>
      <c r="AJ31" s="9">
        <v>0.14739875661603249</v>
      </c>
      <c r="AK31" s="11"/>
      <c r="AS31" s="9"/>
    </row>
    <row r="32" spans="1:45">
      <c r="A32" s="6">
        <v>33939</v>
      </c>
      <c r="B32" s="7">
        <v>23.954090349276257</v>
      </c>
      <c r="C32" s="7">
        <v>16.843685242408448</v>
      </c>
      <c r="D32" s="9">
        <v>17.103225233298215</v>
      </c>
      <c r="R32" s="6">
        <v>33939</v>
      </c>
      <c r="S32" s="10">
        <f>+'[1]Endeudami calculos nominal_real'!T32</f>
        <v>23954090349.276257</v>
      </c>
      <c r="T32" s="10">
        <f>+'[1]Endeudami calculos nominal_real'!U32</f>
        <v>0</v>
      </c>
      <c r="U32" s="10">
        <f>+'[1]Endeudami calculos nominal_real'!V32</f>
        <v>16843685242.408447</v>
      </c>
      <c r="V32" s="10">
        <f>+'[1]Endeudami calculos nominal_real'!W32</f>
        <v>0</v>
      </c>
      <c r="W32" s="9">
        <f>+'[1]Endeudami calculos nominal_real'!X32</f>
        <v>0</v>
      </c>
      <c r="X32" s="9">
        <f>+'[1]Endeudami calculos nominal_real'!AG32</f>
        <v>0</v>
      </c>
      <c r="Y32" s="11">
        <f t="shared" si="0"/>
        <v>23954090349.276257</v>
      </c>
      <c r="Z32" s="11">
        <f t="shared" si="1"/>
        <v>16843685242.408447</v>
      </c>
      <c r="AH32" s="11"/>
      <c r="AI32" s="11"/>
      <c r="AJ32" s="9">
        <v>0.14878466622491085</v>
      </c>
      <c r="AK32" s="11"/>
      <c r="AS32" s="9"/>
    </row>
    <row r="33" spans="1:45">
      <c r="A33" s="6">
        <v>33970</v>
      </c>
      <c r="B33" s="7">
        <v>23.758148906930341</v>
      </c>
      <c r="C33" s="7">
        <v>16.761975179061402</v>
      </c>
      <c r="D33" s="9">
        <v>12.384742704266927</v>
      </c>
      <c r="R33" s="6">
        <v>33970</v>
      </c>
      <c r="S33" s="10">
        <f>+'[1]Endeudami calculos nominal_real'!T33</f>
        <v>23758148906.93034</v>
      </c>
      <c r="T33" s="10">
        <f>+'[1]Endeudami calculos nominal_real'!U33</f>
        <v>0</v>
      </c>
      <c r="U33" s="10">
        <f>+'[1]Endeudami calculos nominal_real'!V33</f>
        <v>16761975179.061401</v>
      </c>
      <c r="V33" s="10">
        <f>+'[1]Endeudami calculos nominal_real'!W33</f>
        <v>0</v>
      </c>
      <c r="W33" s="9">
        <f>+'[1]Endeudami calculos nominal_real'!X33</f>
        <v>0</v>
      </c>
      <c r="X33" s="9">
        <f>+'[1]Endeudami calculos nominal_real'!AG33</f>
        <v>0</v>
      </c>
      <c r="Y33" s="11">
        <f t="shared" si="0"/>
        <v>23758148906.93034</v>
      </c>
      <c r="Z33" s="11">
        <f t="shared" si="1"/>
        <v>16761975179.061401</v>
      </c>
      <c r="AH33" s="11"/>
      <c r="AI33" s="11"/>
      <c r="AJ33" s="9">
        <v>0.15360600230566798</v>
      </c>
      <c r="AK33" s="11"/>
      <c r="AS33" s="9"/>
    </row>
    <row r="34" spans="1:45">
      <c r="A34" s="6">
        <v>34001</v>
      </c>
      <c r="B34" s="7">
        <v>23.734381345386581</v>
      </c>
      <c r="C34" s="7">
        <v>16.683066390627101</v>
      </c>
      <c r="D34" s="9">
        <v>14.046345268665483</v>
      </c>
      <c r="F34" s="9" t="s">
        <v>18</v>
      </c>
      <c r="R34" s="6">
        <v>34001</v>
      </c>
      <c r="S34" s="10">
        <f>+'[1]Endeudami calculos nominal_real'!T34</f>
        <v>23734381345.386581</v>
      </c>
      <c r="T34" s="10">
        <f>+'[1]Endeudami calculos nominal_real'!U34</f>
        <v>0</v>
      </c>
      <c r="U34" s="10">
        <f>+'[1]Endeudami calculos nominal_real'!V34</f>
        <v>16683066390.627102</v>
      </c>
      <c r="V34" s="10">
        <f>+'[1]Endeudami calculos nominal_real'!W34</f>
        <v>0</v>
      </c>
      <c r="W34" s="9">
        <f>+'[1]Endeudami calculos nominal_real'!X34</f>
        <v>0</v>
      </c>
      <c r="X34" s="9">
        <f>+'[1]Endeudami calculos nominal_real'!AG34</f>
        <v>0</v>
      </c>
      <c r="Y34" s="11">
        <f t="shared" si="0"/>
        <v>23734381345.386581</v>
      </c>
      <c r="Z34" s="11">
        <f t="shared" si="1"/>
        <v>16683066390.627102</v>
      </c>
      <c r="AH34" s="11"/>
      <c r="AI34" s="11"/>
      <c r="AJ34" s="9">
        <v>0.15860996272425423</v>
      </c>
      <c r="AK34" s="11"/>
      <c r="AS34" s="9"/>
    </row>
    <row r="35" spans="1:45" ht="15" customHeight="1">
      <c r="A35" s="6">
        <v>34029</v>
      </c>
      <c r="B35" s="7">
        <v>24.530522412458556</v>
      </c>
      <c r="C35" s="7">
        <v>16.87071017937761</v>
      </c>
      <c r="D35" s="9">
        <v>16.3365257627053</v>
      </c>
      <c r="F35" s="57"/>
      <c r="G35" s="57"/>
      <c r="H35" s="57"/>
      <c r="I35" s="57"/>
      <c r="J35" s="57"/>
      <c r="K35" s="57"/>
      <c r="L35" s="57"/>
      <c r="M35" s="57"/>
      <c r="N35" s="57"/>
      <c r="O35" s="57"/>
      <c r="P35" s="58"/>
      <c r="Q35" s="58"/>
      <c r="R35" s="6">
        <v>34029</v>
      </c>
      <c r="S35" s="10">
        <f>+'[1]Endeudami calculos nominal_real'!T35</f>
        <v>24530522412.458557</v>
      </c>
      <c r="T35" s="10">
        <f>+'[1]Endeudami calculos nominal_real'!U35</f>
        <v>0</v>
      </c>
      <c r="U35" s="10">
        <f>+'[1]Endeudami calculos nominal_real'!V35</f>
        <v>16870710179.377609</v>
      </c>
      <c r="V35" s="10">
        <f>+'[1]Endeudami calculos nominal_real'!W35</f>
        <v>0</v>
      </c>
      <c r="W35" s="9">
        <f>+'[1]Endeudami calculos nominal_real'!X35</f>
        <v>0</v>
      </c>
      <c r="X35" s="9">
        <f>+'[1]Endeudami calculos nominal_real'!AG35</f>
        <v>0</v>
      </c>
      <c r="Y35" s="11">
        <f t="shared" si="0"/>
        <v>24530522412.458557</v>
      </c>
      <c r="Z35" s="11">
        <f t="shared" si="1"/>
        <v>16870710179.377609</v>
      </c>
      <c r="AH35" s="11"/>
      <c r="AI35" s="11"/>
      <c r="AJ35" s="9">
        <v>0.16158989736118781</v>
      </c>
      <c r="AK35" s="11"/>
      <c r="AS35" s="9"/>
    </row>
    <row r="36" spans="1:45" ht="15" customHeight="1">
      <c r="A36" s="6">
        <v>34060</v>
      </c>
      <c r="B36" s="7">
        <v>25.128794812504204</v>
      </c>
      <c r="C36" s="7">
        <v>17.078986068358766</v>
      </c>
      <c r="D36" s="9">
        <v>18.212278135368077</v>
      </c>
      <c r="F36" s="57"/>
      <c r="G36" s="57"/>
      <c r="H36" s="57"/>
      <c r="I36" s="57"/>
      <c r="J36" s="57"/>
      <c r="K36" s="57"/>
      <c r="L36" s="57"/>
      <c r="M36" s="57"/>
      <c r="N36" s="57"/>
      <c r="O36" s="57"/>
      <c r="P36" s="58"/>
      <c r="Q36" s="58"/>
      <c r="R36" s="6">
        <v>34060</v>
      </c>
      <c r="S36" s="10">
        <f>+'[1]Endeudami calculos nominal_real'!T36</f>
        <v>25128794812.504204</v>
      </c>
      <c r="T36" s="10">
        <f>+'[1]Endeudami calculos nominal_real'!U36</f>
        <v>0</v>
      </c>
      <c r="U36" s="10">
        <f>+'[1]Endeudami calculos nominal_real'!V36</f>
        <v>17078986068.358765</v>
      </c>
      <c r="V36" s="10">
        <f>+'[1]Endeudami calculos nominal_real'!W36</f>
        <v>0</v>
      </c>
      <c r="W36" s="9">
        <f>+'[1]Endeudami calculos nominal_real'!X36</f>
        <v>0</v>
      </c>
      <c r="X36" s="9">
        <f>+'[1]Endeudami calculos nominal_real'!AG36</f>
        <v>0</v>
      </c>
      <c r="Y36" s="11">
        <f t="shared" si="0"/>
        <v>25128794812.504204</v>
      </c>
      <c r="Z36" s="11">
        <f t="shared" si="1"/>
        <v>17078986068.358765</v>
      </c>
      <c r="AH36" s="11"/>
      <c r="AI36" s="11"/>
      <c r="AJ36" s="9">
        <v>0.1647294335732834</v>
      </c>
      <c r="AK36" s="11"/>
      <c r="AS36" s="9"/>
    </row>
    <row r="37" spans="1:45">
      <c r="A37" s="6">
        <v>34090</v>
      </c>
      <c r="B37" s="7">
        <v>25.933231239516747</v>
      </c>
      <c r="C37" s="7">
        <v>17.309495516901336</v>
      </c>
      <c r="D37" s="9">
        <v>22.67281331505291</v>
      </c>
      <c r="F37" s="57"/>
      <c r="G37" s="57"/>
      <c r="H37" s="57"/>
      <c r="I37" s="57"/>
      <c r="J37" s="57"/>
      <c r="K37" s="57"/>
      <c r="L37" s="57"/>
      <c r="M37" s="57"/>
      <c r="N37" s="57"/>
      <c r="O37" s="57"/>
      <c r="P37" s="58"/>
      <c r="Q37" s="58"/>
      <c r="R37" s="6">
        <v>34090</v>
      </c>
      <c r="S37" s="10">
        <f>+'[1]Endeudami calculos nominal_real'!T37</f>
        <v>25933231239.516747</v>
      </c>
      <c r="T37" s="10">
        <f>+'[1]Endeudami calculos nominal_real'!U37</f>
        <v>0</v>
      </c>
      <c r="U37" s="10">
        <f>+'[1]Endeudami calculos nominal_real'!V37</f>
        <v>17309495516.901337</v>
      </c>
      <c r="V37" s="10">
        <f>+'[1]Endeudami calculos nominal_real'!W37</f>
        <v>0</v>
      </c>
      <c r="W37" s="9">
        <f>+'[1]Endeudami calculos nominal_real'!X37</f>
        <v>0</v>
      </c>
      <c r="X37" s="9">
        <f>+'[1]Endeudami calculos nominal_real'!AG37</f>
        <v>0</v>
      </c>
      <c r="Y37" s="11">
        <f t="shared" si="0"/>
        <v>25933231239.516747</v>
      </c>
      <c r="Z37" s="11">
        <f t="shared" si="1"/>
        <v>17309495516.901337</v>
      </c>
      <c r="AH37" s="11"/>
      <c r="AI37" s="11"/>
      <c r="AJ37" s="9">
        <v>0.1673785465544213</v>
      </c>
      <c r="AK37" s="11"/>
      <c r="AS37" s="9"/>
    </row>
    <row r="38" spans="1:45">
      <c r="A38" s="6">
        <v>34121</v>
      </c>
      <c r="B38" s="7">
        <v>26.277531179146564</v>
      </c>
      <c r="C38" s="7">
        <v>17.539300987836288</v>
      </c>
      <c r="D38" s="9">
        <v>23.689890603905251</v>
      </c>
      <c r="F38" s="57"/>
      <c r="G38" s="57"/>
      <c r="H38" s="57"/>
      <c r="I38" s="57"/>
      <c r="J38" s="57"/>
      <c r="K38" s="57"/>
      <c r="L38" s="57"/>
      <c r="M38" s="57"/>
      <c r="N38" s="57"/>
      <c r="O38" s="57"/>
      <c r="P38" s="58"/>
      <c r="Q38" s="58"/>
      <c r="R38" s="6">
        <v>34121</v>
      </c>
      <c r="S38" s="10">
        <f>+'[1]Endeudami calculos nominal_real'!T38</f>
        <v>26277531179.146564</v>
      </c>
      <c r="T38" s="10">
        <f>+'[1]Endeudami calculos nominal_real'!U38</f>
        <v>0</v>
      </c>
      <c r="U38" s="10">
        <f>+'[1]Endeudami calculos nominal_real'!V38</f>
        <v>17539300987.836288</v>
      </c>
      <c r="V38" s="10">
        <f>+'[1]Endeudami calculos nominal_real'!W38</f>
        <v>0</v>
      </c>
      <c r="W38" s="9">
        <f>+'[1]Endeudami calculos nominal_real'!X38</f>
        <v>0</v>
      </c>
      <c r="X38" s="9">
        <f>+'[1]Endeudami calculos nominal_real'!AG38</f>
        <v>0</v>
      </c>
      <c r="Y38" s="11">
        <f t="shared" si="0"/>
        <v>26277531179.146564</v>
      </c>
      <c r="Z38" s="11">
        <f t="shared" si="1"/>
        <v>17539300987.836288</v>
      </c>
      <c r="AH38" s="11"/>
      <c r="AI38" s="11"/>
      <c r="AJ38" s="9">
        <v>0.16997121850532951</v>
      </c>
      <c r="AK38" s="11"/>
      <c r="AS38" s="9"/>
    </row>
    <row r="39" spans="1:45">
      <c r="A39" s="6">
        <v>34151</v>
      </c>
      <c r="B39" s="7">
        <v>27.043226643305601</v>
      </c>
      <c r="C39" s="7">
        <v>17.897020403457606</v>
      </c>
      <c r="D39" s="9">
        <v>25.285138466993118</v>
      </c>
      <c r="F39" s="57"/>
      <c r="G39" s="57"/>
      <c r="H39" s="57"/>
      <c r="I39" s="57"/>
      <c r="J39" s="57"/>
      <c r="K39" s="57"/>
      <c r="L39" s="57"/>
      <c r="M39" s="57"/>
      <c r="N39" s="57"/>
      <c r="O39" s="57"/>
      <c r="R39" s="6">
        <v>34151</v>
      </c>
      <c r="S39" s="10">
        <f>+'[1]Endeudami calculos nominal_real'!T39</f>
        <v>27043226643.305603</v>
      </c>
      <c r="T39" s="10">
        <f>+'[1]Endeudami calculos nominal_real'!U39</f>
        <v>0</v>
      </c>
      <c r="U39" s="10">
        <f>+'[1]Endeudami calculos nominal_real'!V39</f>
        <v>17897020403.457607</v>
      </c>
      <c r="V39" s="10">
        <f>+'[1]Endeudami calculos nominal_real'!W39</f>
        <v>0</v>
      </c>
      <c r="W39" s="9">
        <f>+'[1]Endeudami calculos nominal_real'!X39</f>
        <v>0</v>
      </c>
      <c r="X39" s="9">
        <f>+'[1]Endeudami calculos nominal_real'!AG39</f>
        <v>0</v>
      </c>
      <c r="Y39" s="11">
        <f t="shared" si="0"/>
        <v>27043226643.305603</v>
      </c>
      <c r="Z39" s="11">
        <f t="shared" si="1"/>
        <v>17897020403.457607</v>
      </c>
      <c r="AH39" s="11"/>
      <c r="AI39" s="11"/>
      <c r="AJ39" s="9">
        <v>0.17206476785256999</v>
      </c>
      <c r="AK39" s="11"/>
      <c r="AS39" s="9"/>
    </row>
    <row r="40" spans="1:45">
      <c r="A40" s="6">
        <v>34182</v>
      </c>
      <c r="B40" s="7">
        <v>27.279587080807854</v>
      </c>
      <c r="C40" s="7">
        <v>18.246579874449512</v>
      </c>
      <c r="D40" s="9">
        <v>25.265642167226488</v>
      </c>
      <c r="R40" s="6">
        <v>34182</v>
      </c>
      <c r="S40" s="10">
        <f>+'[1]Endeudami calculos nominal_real'!T40</f>
        <v>27279587080.807854</v>
      </c>
      <c r="T40" s="10">
        <f>+'[1]Endeudami calculos nominal_real'!U40</f>
        <v>0</v>
      </c>
      <c r="U40" s="10">
        <f>+'[1]Endeudami calculos nominal_real'!V40</f>
        <v>18246579874.449512</v>
      </c>
      <c r="V40" s="10">
        <f>+'[1]Endeudami calculos nominal_real'!W40</f>
        <v>0</v>
      </c>
      <c r="W40" s="9">
        <f>+'[1]Endeudami calculos nominal_real'!X40</f>
        <v>0</v>
      </c>
      <c r="X40" s="9">
        <f>+'[1]Endeudami calculos nominal_real'!AG40</f>
        <v>0</v>
      </c>
      <c r="Y40" s="11">
        <f t="shared" si="0"/>
        <v>27279587080.807854</v>
      </c>
      <c r="Z40" s="11">
        <f t="shared" si="1"/>
        <v>18246579874.449512</v>
      </c>
      <c r="AH40" s="11"/>
      <c r="AI40" s="11"/>
      <c r="AJ40" s="9">
        <v>0.17423120624873509</v>
      </c>
      <c r="AK40" s="11"/>
      <c r="AS40" s="9"/>
    </row>
    <row r="41" spans="1:45">
      <c r="A41" s="6">
        <v>34213</v>
      </c>
      <c r="B41" s="7">
        <v>27.958489953381676</v>
      </c>
      <c r="C41" s="7">
        <v>18.687223719741553</v>
      </c>
      <c r="D41" s="9">
        <v>25.544865579595523</v>
      </c>
      <c r="R41" s="6">
        <v>34213</v>
      </c>
      <c r="S41" s="10">
        <f>+'[1]Endeudami calculos nominal_real'!T41</f>
        <v>27958489953.381676</v>
      </c>
      <c r="T41" s="10">
        <f>+'[1]Endeudami calculos nominal_real'!U41</f>
        <v>0</v>
      </c>
      <c r="U41" s="10">
        <f>+'[1]Endeudami calculos nominal_real'!V41</f>
        <v>18687223719.741554</v>
      </c>
      <c r="V41" s="10">
        <f>+'[1]Endeudami calculos nominal_real'!W41</f>
        <v>0</v>
      </c>
      <c r="W41" s="9">
        <f>+'[1]Endeudami calculos nominal_real'!X41</f>
        <v>0</v>
      </c>
      <c r="X41" s="9">
        <f>+'[1]Endeudami calculos nominal_real'!AG41</f>
        <v>0</v>
      </c>
      <c r="Y41" s="11">
        <f t="shared" si="0"/>
        <v>27958489953.381676</v>
      </c>
      <c r="Z41" s="11">
        <f t="shared" si="1"/>
        <v>18687223719.741554</v>
      </c>
      <c r="AH41" s="11"/>
      <c r="AI41" s="11"/>
      <c r="AJ41" s="9">
        <v>0.1761950282648094</v>
      </c>
      <c r="AK41" s="11"/>
      <c r="AS41" s="9"/>
    </row>
    <row r="42" spans="1:45">
      <c r="A42" s="6">
        <v>34243</v>
      </c>
      <c r="B42" s="7">
        <v>28.783536899962268</v>
      </c>
      <c r="C42" s="7">
        <v>19.099487767896616</v>
      </c>
      <c r="D42" s="9">
        <v>25.170610747282108</v>
      </c>
      <c r="R42" s="6">
        <v>34243</v>
      </c>
      <c r="S42" s="10">
        <f>+'[1]Endeudami calculos nominal_real'!T42</f>
        <v>28783536899.962269</v>
      </c>
      <c r="T42" s="10">
        <f>+'[1]Endeudami calculos nominal_real'!U42</f>
        <v>0</v>
      </c>
      <c r="U42" s="10">
        <f>+'[1]Endeudami calculos nominal_real'!V42</f>
        <v>19099487767.896614</v>
      </c>
      <c r="V42" s="10">
        <f>+'[1]Endeudami calculos nominal_real'!W42</f>
        <v>0</v>
      </c>
      <c r="W42" s="9">
        <f>+'[1]Endeudami calculos nominal_real'!X42</f>
        <v>0</v>
      </c>
      <c r="X42" s="9">
        <f>+'[1]Endeudami calculos nominal_real'!AG42</f>
        <v>0</v>
      </c>
      <c r="Y42" s="11">
        <f t="shared" si="0"/>
        <v>28783536899.962269</v>
      </c>
      <c r="Z42" s="11">
        <f t="shared" si="1"/>
        <v>19099487767.896614</v>
      </c>
      <c r="AH42" s="11"/>
      <c r="AI42" s="11"/>
      <c r="AJ42" s="9">
        <v>0.17807854734890566</v>
      </c>
      <c r="AK42" s="11"/>
      <c r="AS42" s="9"/>
    </row>
    <row r="43" spans="1:45">
      <c r="A43" s="6">
        <v>34274</v>
      </c>
      <c r="B43" s="7">
        <v>29.837766917188759</v>
      </c>
      <c r="C43" s="7">
        <v>19.465462761681895</v>
      </c>
      <c r="D43" s="9">
        <v>24.624372807078011</v>
      </c>
      <c r="R43" s="6">
        <v>34274</v>
      </c>
      <c r="S43" s="10">
        <f>+'[1]Endeudami calculos nominal_real'!T43</f>
        <v>29837766917.188759</v>
      </c>
      <c r="T43" s="10">
        <f>+'[1]Endeudami calculos nominal_real'!U43</f>
        <v>0</v>
      </c>
      <c r="U43" s="10">
        <f>+'[1]Endeudami calculos nominal_real'!V43</f>
        <v>19465462761.681896</v>
      </c>
      <c r="V43" s="10">
        <f>+'[1]Endeudami calculos nominal_real'!W43</f>
        <v>0</v>
      </c>
      <c r="W43" s="9">
        <f>+'[1]Endeudami calculos nominal_real'!X43</f>
        <v>0</v>
      </c>
      <c r="X43" s="9">
        <f>+'[1]Endeudami calculos nominal_real'!AG43</f>
        <v>0</v>
      </c>
      <c r="Y43" s="11">
        <f t="shared" si="0"/>
        <v>29837766917.188759</v>
      </c>
      <c r="Z43" s="11">
        <f t="shared" si="1"/>
        <v>19465462761.681896</v>
      </c>
      <c r="AH43" s="11"/>
      <c r="AI43" s="11"/>
      <c r="AJ43" s="9">
        <v>0.18037617264261774</v>
      </c>
      <c r="AK43" s="11"/>
      <c r="AS43" s="9"/>
    </row>
    <row r="44" spans="1:45">
      <c r="A44" s="6">
        <v>34304</v>
      </c>
      <c r="B44" s="7">
        <v>30.473474130205403</v>
      </c>
      <c r="C44" s="7">
        <v>19.939108469328922</v>
      </c>
      <c r="D44" s="9">
        <v>23.566988318376069</v>
      </c>
      <c r="R44" s="6">
        <v>34304</v>
      </c>
      <c r="S44" s="10">
        <f>+'[1]Endeudami calculos nominal_real'!T44</f>
        <v>30473474130.205402</v>
      </c>
      <c r="T44" s="10">
        <f>+'[1]Endeudami calculos nominal_real'!U44</f>
        <v>0</v>
      </c>
      <c r="U44" s="10">
        <f>+'[1]Endeudami calculos nominal_real'!V44</f>
        <v>19939108469.328922</v>
      </c>
      <c r="V44" s="10">
        <f>+'[1]Endeudami calculos nominal_real'!W44</f>
        <v>0</v>
      </c>
      <c r="W44" s="9">
        <f>+'[1]Endeudami calculos nominal_real'!X44</f>
        <v>0</v>
      </c>
      <c r="X44" s="9">
        <f>+'[1]Endeudami calculos nominal_real'!AG44</f>
        <v>0</v>
      </c>
      <c r="Y44" s="11">
        <f t="shared" si="0"/>
        <v>30473474130.205402</v>
      </c>
      <c r="Z44" s="11">
        <f t="shared" si="1"/>
        <v>19939108469.328922</v>
      </c>
      <c r="AH44" s="11"/>
      <c r="AI44" s="11"/>
      <c r="AJ44" s="9">
        <v>0.18242181518262568</v>
      </c>
      <c r="AK44" s="11"/>
      <c r="AS44" s="9"/>
    </row>
    <row r="45" spans="1:45">
      <c r="A45" s="6">
        <v>34335</v>
      </c>
      <c r="B45" s="7">
        <v>22.003735799481472</v>
      </c>
      <c r="C45" s="7">
        <v>19.176613689469338</v>
      </c>
      <c r="D45" s="9">
        <v>1.6293765575789987</v>
      </c>
      <c r="R45" s="6">
        <v>34335</v>
      </c>
      <c r="S45" s="10">
        <f>+'[1]Endeudami calculos nominal_real'!T45</f>
        <v>22003735799.481472</v>
      </c>
      <c r="T45" s="10">
        <f>+'[1]Endeudami calculos nominal_real'!U45</f>
        <v>0</v>
      </c>
      <c r="U45" s="10">
        <f>+'[1]Endeudami calculos nominal_real'!V45</f>
        <v>19176613689.469337</v>
      </c>
      <c r="V45" s="10">
        <f>+'[1]Endeudami calculos nominal_real'!W45</f>
        <v>0</v>
      </c>
      <c r="W45" s="9">
        <f>+'[1]Endeudami calculos nominal_real'!X45</f>
        <v>0</v>
      </c>
      <c r="X45" s="9">
        <f>+'[1]Endeudami calculos nominal_real'!AG45</f>
        <v>0</v>
      </c>
      <c r="Y45" s="11">
        <f t="shared" si="0"/>
        <v>22003735799.481472</v>
      </c>
      <c r="Z45" s="11">
        <f t="shared" si="1"/>
        <v>19176613689.469337</v>
      </c>
      <c r="AH45" s="11"/>
      <c r="AI45" s="11"/>
      <c r="AJ45" s="9">
        <v>0.1881748054284092</v>
      </c>
      <c r="AK45" s="11"/>
      <c r="AS45" s="9"/>
    </row>
    <row r="46" spans="1:45">
      <c r="A46" s="6">
        <v>34366</v>
      </c>
      <c r="B46" s="7">
        <v>21.939344489923226</v>
      </c>
      <c r="C46" s="7">
        <v>19.146029745180595</v>
      </c>
      <c r="D46" s="9">
        <v>1.6525697106177795</v>
      </c>
      <c r="R46" s="6">
        <v>34366</v>
      </c>
      <c r="S46" s="10">
        <f>+'[1]Endeudami calculos nominal_real'!T46</f>
        <v>21939344489.923225</v>
      </c>
      <c r="T46" s="10">
        <f>+'[1]Endeudami calculos nominal_real'!U46</f>
        <v>0</v>
      </c>
      <c r="U46" s="10">
        <f>+'[1]Endeudami calculos nominal_real'!V46</f>
        <v>19146029745.180595</v>
      </c>
      <c r="V46" s="10">
        <f>+'[1]Endeudami calculos nominal_real'!W46</f>
        <v>0</v>
      </c>
      <c r="W46" s="9">
        <f>+'[1]Endeudami calculos nominal_real'!X46</f>
        <v>0</v>
      </c>
      <c r="X46" s="9">
        <f>+'[1]Endeudami calculos nominal_real'!AG46</f>
        <v>0</v>
      </c>
      <c r="Y46" s="11">
        <f t="shared" si="0"/>
        <v>21939344489.923225</v>
      </c>
      <c r="Z46" s="11">
        <f t="shared" si="1"/>
        <v>19146029745.180595</v>
      </c>
      <c r="AH46" s="11"/>
      <c r="AI46" s="11"/>
      <c r="AJ46" s="9">
        <v>0.19511102641389977</v>
      </c>
      <c r="AK46" s="11"/>
      <c r="AS46" s="9"/>
    </row>
    <row r="47" spans="1:45">
      <c r="A47" s="6">
        <v>34394</v>
      </c>
      <c r="B47" s="7">
        <v>21.815137768513299</v>
      </c>
      <c r="C47" s="7">
        <v>19.416146130347137</v>
      </c>
      <c r="D47" s="9">
        <v>-0.41049186784172242</v>
      </c>
      <c r="R47" s="6">
        <v>34394</v>
      </c>
      <c r="S47" s="10">
        <f>+'[1]Endeudami calculos nominal_real'!T47</f>
        <v>21815137768.513298</v>
      </c>
      <c r="T47" s="10">
        <f>+'[1]Endeudami calculos nominal_real'!U47</f>
        <v>0</v>
      </c>
      <c r="U47" s="10">
        <f>+'[1]Endeudami calculos nominal_real'!V47</f>
        <v>19416146130.347137</v>
      </c>
      <c r="V47" s="10">
        <f>+'[1]Endeudami calculos nominal_real'!W47</f>
        <v>0</v>
      </c>
      <c r="W47" s="9">
        <f>+'[1]Endeudami calculos nominal_real'!X47</f>
        <v>0</v>
      </c>
      <c r="X47" s="9">
        <f>+'[1]Endeudami calculos nominal_real'!AG47</f>
        <v>0</v>
      </c>
      <c r="Y47" s="11">
        <f t="shared" si="0"/>
        <v>21815137768.513298</v>
      </c>
      <c r="Z47" s="11">
        <f t="shared" si="1"/>
        <v>19416146130.347137</v>
      </c>
      <c r="AH47" s="11"/>
      <c r="AI47" s="11"/>
      <c r="AJ47" s="9">
        <v>0.19943244985047121</v>
      </c>
      <c r="AK47" s="11"/>
      <c r="AS47" s="9"/>
    </row>
    <row r="48" spans="1:45">
      <c r="A48" s="6">
        <v>34425</v>
      </c>
      <c r="B48" s="7">
        <v>21.900225346139877</v>
      </c>
      <c r="C48" s="7">
        <v>19.592444346102774</v>
      </c>
      <c r="D48" s="9">
        <v>-1.6942638861749626</v>
      </c>
      <c r="R48" s="6">
        <v>34425</v>
      </c>
      <c r="S48" s="10">
        <f>+'[1]Endeudami calculos nominal_real'!T48</f>
        <v>21900225346.139877</v>
      </c>
      <c r="T48" s="10">
        <f>+'[1]Endeudami calculos nominal_real'!U48</f>
        <v>0</v>
      </c>
      <c r="U48" s="10">
        <f>+'[1]Endeudami calculos nominal_real'!V48</f>
        <v>19592444346.102772</v>
      </c>
      <c r="V48" s="10">
        <f>+'[1]Endeudami calculos nominal_real'!W48</f>
        <v>0</v>
      </c>
      <c r="W48" s="9">
        <f>+'[1]Endeudami calculos nominal_real'!X48</f>
        <v>0</v>
      </c>
      <c r="X48" s="9">
        <f>+'[1]Endeudami calculos nominal_real'!AG48</f>
        <v>0</v>
      </c>
      <c r="Y48" s="11">
        <f t="shared" si="0"/>
        <v>21900225346.139877</v>
      </c>
      <c r="Z48" s="11">
        <f t="shared" si="1"/>
        <v>19592444346.102772</v>
      </c>
      <c r="AH48" s="11"/>
      <c r="AI48" s="11"/>
      <c r="AJ48" s="9">
        <v>0.20416854189838318</v>
      </c>
      <c r="AK48" s="11"/>
      <c r="AS48" s="9"/>
    </row>
    <row r="49" spans="1:45">
      <c r="A49" s="6">
        <v>34455</v>
      </c>
      <c r="B49" s="7">
        <v>22.323892463559933</v>
      </c>
      <c r="C49" s="7">
        <v>19.979027713633048</v>
      </c>
      <c r="D49" s="9">
        <v>-2.1733286721693945</v>
      </c>
      <c r="R49" s="6">
        <v>34455</v>
      </c>
      <c r="S49" s="10">
        <f>+'[1]Endeudami calculos nominal_real'!T49</f>
        <v>22323892463.559933</v>
      </c>
      <c r="T49" s="10">
        <f>+'[1]Endeudami calculos nominal_real'!U49</f>
        <v>0</v>
      </c>
      <c r="U49" s="10">
        <f>+'[1]Endeudami calculos nominal_real'!V49</f>
        <v>19979027713.633049</v>
      </c>
      <c r="V49" s="10">
        <f>+'[1]Endeudami calculos nominal_real'!W49</f>
        <v>0</v>
      </c>
      <c r="W49" s="9">
        <f>+'[1]Endeudami calculos nominal_real'!X49</f>
        <v>0</v>
      </c>
      <c r="X49" s="9">
        <f>+'[1]Endeudami calculos nominal_real'!AG49</f>
        <v>0</v>
      </c>
      <c r="Y49" s="11">
        <f t="shared" si="0"/>
        <v>22323892463.559933</v>
      </c>
      <c r="Z49" s="11">
        <f t="shared" si="1"/>
        <v>19979027713.633049</v>
      </c>
      <c r="AH49" s="11"/>
      <c r="AI49" s="11"/>
      <c r="AJ49" s="9">
        <v>0.20733059203349016</v>
      </c>
      <c r="AK49" s="11"/>
      <c r="AS49" s="9"/>
    </row>
    <row r="50" spans="1:45">
      <c r="A50" s="6">
        <v>34486</v>
      </c>
      <c r="B50" s="7">
        <v>22.382113774162473</v>
      </c>
      <c r="C50" s="7">
        <v>20.499248418782908</v>
      </c>
      <c r="D50" s="9">
        <v>-2.134955741374589</v>
      </c>
      <c r="R50" s="6">
        <v>34486</v>
      </c>
      <c r="S50" s="10">
        <f>+'[1]Endeudami calculos nominal_real'!T50</f>
        <v>22382113774.162472</v>
      </c>
      <c r="T50" s="10">
        <f>+'[1]Endeudami calculos nominal_real'!U50</f>
        <v>0</v>
      </c>
      <c r="U50" s="10">
        <f>+'[1]Endeudami calculos nominal_real'!V50</f>
        <v>20499248418.782909</v>
      </c>
      <c r="V50" s="10">
        <f>+'[1]Endeudami calculos nominal_real'!W50</f>
        <v>0</v>
      </c>
      <c r="W50" s="9">
        <f>+'[1]Endeudami calculos nominal_real'!X50</f>
        <v>0</v>
      </c>
      <c r="X50" s="9">
        <f>+'[1]Endeudami calculos nominal_real'!AG50</f>
        <v>0</v>
      </c>
      <c r="Y50" s="11">
        <f t="shared" si="0"/>
        <v>22382113774.162472</v>
      </c>
      <c r="Z50" s="11">
        <f t="shared" si="1"/>
        <v>20499248418.782909</v>
      </c>
      <c r="AH50" s="11"/>
      <c r="AI50" s="11"/>
      <c r="AJ50" s="9">
        <v>0.20921074117074387</v>
      </c>
      <c r="AK50" s="11"/>
      <c r="AS50" s="9"/>
    </row>
    <row r="51" spans="1:45">
      <c r="A51" s="6">
        <v>34516</v>
      </c>
      <c r="B51" s="7">
        <v>23.020183130132001</v>
      </c>
      <c r="C51" s="7">
        <v>20.979703353220248</v>
      </c>
      <c r="D51" s="9">
        <v>-2.0924686115598168</v>
      </c>
      <c r="R51" s="6">
        <v>34516</v>
      </c>
      <c r="S51" s="10">
        <f>+'[1]Endeudami calculos nominal_real'!T51</f>
        <v>23020183130.132</v>
      </c>
      <c r="T51" s="10">
        <f>+'[1]Endeudami calculos nominal_real'!U51</f>
        <v>0</v>
      </c>
      <c r="U51" s="10">
        <f>+'[1]Endeudami calculos nominal_real'!V51</f>
        <v>20979703353.220249</v>
      </c>
      <c r="V51" s="10">
        <f>+'[1]Endeudami calculos nominal_real'!W51</f>
        <v>0</v>
      </c>
      <c r="W51" s="9">
        <f>+'[1]Endeudami calculos nominal_real'!X51</f>
        <v>0</v>
      </c>
      <c r="X51" s="9">
        <f>+'[1]Endeudami calculos nominal_real'!AG51</f>
        <v>0</v>
      </c>
      <c r="Y51" s="11">
        <f t="shared" si="0"/>
        <v>23020183130.132</v>
      </c>
      <c r="Z51" s="11">
        <f t="shared" si="1"/>
        <v>20979703353.220249</v>
      </c>
      <c r="AH51" s="11"/>
      <c r="AI51" s="11"/>
      <c r="AJ51" s="9">
        <v>0.21112312574653611</v>
      </c>
      <c r="AK51" s="11"/>
      <c r="AS51" s="9"/>
    </row>
    <row r="52" spans="1:45">
      <c r="A52" s="6">
        <v>34547</v>
      </c>
      <c r="B52" s="7">
        <v>23.305566688049698</v>
      </c>
      <c r="C52" s="7">
        <v>21.391426487718217</v>
      </c>
      <c r="D52" s="9">
        <v>-1.8213125218829784</v>
      </c>
      <c r="R52" s="6">
        <v>34547</v>
      </c>
      <c r="S52" s="10">
        <f>+'[1]Endeudami calculos nominal_real'!T52</f>
        <v>23305566688.049698</v>
      </c>
      <c r="T52" s="10">
        <f>+'[1]Endeudami calculos nominal_real'!U52</f>
        <v>0</v>
      </c>
      <c r="U52" s="10">
        <f>+'[1]Endeudami calculos nominal_real'!V52</f>
        <v>21391426487.718216</v>
      </c>
      <c r="V52" s="10">
        <f>+'[1]Endeudami calculos nominal_real'!W52</f>
        <v>0</v>
      </c>
      <c r="W52" s="9">
        <f>+'[1]Endeudami calculos nominal_real'!X52</f>
        <v>0</v>
      </c>
      <c r="X52" s="9">
        <f>+'[1]Endeudami calculos nominal_real'!AG52</f>
        <v>0</v>
      </c>
      <c r="Y52" s="11">
        <f t="shared" si="0"/>
        <v>23305566688.049698</v>
      </c>
      <c r="Z52" s="11">
        <f t="shared" si="1"/>
        <v>21391426487.718216</v>
      </c>
      <c r="AH52" s="11"/>
      <c r="AI52" s="11"/>
      <c r="AJ52" s="9">
        <v>0.21318876479231147</v>
      </c>
      <c r="AK52" s="11"/>
      <c r="AS52" s="9"/>
    </row>
    <row r="53" spans="1:45">
      <c r="A53" s="6">
        <v>34578</v>
      </c>
      <c r="B53" s="7">
        <v>23.772978035310643</v>
      </c>
      <c r="C53" s="7">
        <v>21.994469140069352</v>
      </c>
      <c r="D53" s="9">
        <v>-1.8828450217265646</v>
      </c>
      <c r="R53" s="6">
        <v>34578</v>
      </c>
      <c r="S53" s="10">
        <f>+'[1]Endeudami calculos nominal_real'!T53</f>
        <v>23772978035.310642</v>
      </c>
      <c r="T53" s="10">
        <f>+'[1]Endeudami calculos nominal_real'!U53</f>
        <v>0</v>
      </c>
      <c r="U53" s="10">
        <f>+'[1]Endeudami calculos nominal_real'!V53</f>
        <v>21994469140.069351</v>
      </c>
      <c r="V53" s="10">
        <f>+'[1]Endeudami calculos nominal_real'!W53</f>
        <v>0</v>
      </c>
      <c r="W53" s="9">
        <f>+'[1]Endeudami calculos nominal_real'!X53</f>
        <v>0</v>
      </c>
      <c r="X53" s="9">
        <f>+'[1]Endeudami calculos nominal_real'!AG53</f>
        <v>0</v>
      </c>
      <c r="Y53" s="11">
        <f t="shared" si="0"/>
        <v>23772978035.310642</v>
      </c>
      <c r="Z53" s="11">
        <f t="shared" si="1"/>
        <v>21994469140.069351</v>
      </c>
      <c r="AH53" s="11"/>
      <c r="AI53" s="11"/>
      <c r="AJ53" s="9">
        <v>0.21551659909295079</v>
      </c>
      <c r="AK53" s="11"/>
      <c r="AS53" s="9"/>
    </row>
    <row r="54" spans="1:45">
      <c r="A54" s="6">
        <v>34608</v>
      </c>
      <c r="B54" s="7">
        <v>24.099969380381754</v>
      </c>
      <c r="C54" s="7">
        <v>22.513993046955616</v>
      </c>
      <c r="D54" s="9">
        <v>-2.6503385058157414</v>
      </c>
      <c r="R54" s="6">
        <v>34608</v>
      </c>
      <c r="S54" s="10">
        <f>+'[1]Endeudami calculos nominal_real'!T54</f>
        <v>24099969380.381756</v>
      </c>
      <c r="T54" s="10">
        <f>+'[1]Endeudami calculos nominal_real'!U54</f>
        <v>0</v>
      </c>
      <c r="U54" s="10">
        <f>+'[1]Endeudami calculos nominal_real'!V54</f>
        <v>22513993046.955616</v>
      </c>
      <c r="V54" s="10">
        <f>+'[1]Endeudami calculos nominal_real'!W54</f>
        <v>0</v>
      </c>
      <c r="W54" s="9">
        <f>+'[1]Endeudami calculos nominal_real'!X54</f>
        <v>0</v>
      </c>
      <c r="X54" s="9">
        <f>+'[1]Endeudami calculos nominal_real'!AG54</f>
        <v>0</v>
      </c>
      <c r="Y54" s="11">
        <f t="shared" si="0"/>
        <v>24099969380.381756</v>
      </c>
      <c r="Z54" s="11">
        <f t="shared" si="1"/>
        <v>22513993046.955616</v>
      </c>
      <c r="AH54" s="11"/>
      <c r="AI54" s="11"/>
      <c r="AJ54" s="9">
        <v>0.2179246292014301</v>
      </c>
      <c r="AK54" s="11"/>
      <c r="AS54" s="9"/>
    </row>
    <row r="55" spans="1:45">
      <c r="A55" s="6">
        <v>34639</v>
      </c>
      <c r="B55" s="7">
        <v>24.856872304587601</v>
      </c>
      <c r="C55" s="7">
        <v>23.073583320725511</v>
      </c>
      <c r="D55" s="9">
        <v>-2.7843491440599277</v>
      </c>
      <c r="R55" s="6">
        <v>34639</v>
      </c>
      <c r="S55" s="10">
        <f>+'[1]Endeudami calculos nominal_real'!T55</f>
        <v>24856872304.587601</v>
      </c>
      <c r="T55" s="10">
        <f>+'[1]Endeudami calculos nominal_real'!U55</f>
        <v>0</v>
      </c>
      <c r="U55" s="10">
        <f>+'[1]Endeudami calculos nominal_real'!V55</f>
        <v>23073583320.72551</v>
      </c>
      <c r="V55" s="10">
        <f>+'[1]Endeudami calculos nominal_real'!W55</f>
        <v>0</v>
      </c>
      <c r="W55" s="9">
        <f>+'[1]Endeudami calculos nominal_real'!X55</f>
        <v>0</v>
      </c>
      <c r="X55" s="9">
        <f>+'[1]Endeudami calculos nominal_real'!AG55</f>
        <v>0</v>
      </c>
      <c r="Y55" s="11">
        <f t="shared" si="0"/>
        <v>24856872304.587601</v>
      </c>
      <c r="Z55" s="11">
        <f t="shared" si="1"/>
        <v>23073583320.72551</v>
      </c>
      <c r="AH55" s="11"/>
      <c r="AI55" s="11"/>
      <c r="AJ55" s="9">
        <v>0.22035534284613939</v>
      </c>
      <c r="AK55" s="11"/>
      <c r="AS55" s="9"/>
    </row>
    <row r="56" spans="1:45">
      <c r="A56" s="6">
        <v>34669</v>
      </c>
      <c r="B56" s="7">
        <v>24.475426287161277</v>
      </c>
      <c r="C56" s="7">
        <v>23.310363541866259</v>
      </c>
      <c r="D56" s="9">
        <v>-5.2105895692220567</v>
      </c>
      <c r="R56" s="6">
        <v>34669</v>
      </c>
      <c r="S56" s="10">
        <f>+'[1]Endeudami calculos nominal_real'!T56</f>
        <v>24475426287.161278</v>
      </c>
      <c r="T56" s="10">
        <f>+'[1]Endeudami calculos nominal_real'!U56</f>
        <v>0</v>
      </c>
      <c r="U56" s="10">
        <f>+'[1]Endeudami calculos nominal_real'!V56</f>
        <v>23310363541.866261</v>
      </c>
      <c r="V56" s="10">
        <f>+'[1]Endeudami calculos nominal_real'!W56</f>
        <v>0</v>
      </c>
      <c r="W56" s="9">
        <f>+'[1]Endeudami calculos nominal_real'!X56</f>
        <v>0</v>
      </c>
      <c r="X56" s="9">
        <f>+'[1]Endeudami calculos nominal_real'!AG56</f>
        <v>0</v>
      </c>
      <c r="Y56" s="11">
        <f t="shared" si="0"/>
        <v>24475426287.161278</v>
      </c>
      <c r="Z56" s="11">
        <f t="shared" si="1"/>
        <v>23310363541.866261</v>
      </c>
      <c r="AH56" s="11"/>
      <c r="AI56" s="11"/>
      <c r="AJ56" s="9">
        <v>0.22364156324775172</v>
      </c>
      <c r="AK56" s="11"/>
      <c r="AS56" s="9"/>
    </row>
    <row r="57" spans="1:45">
      <c r="A57" s="6">
        <v>34700</v>
      </c>
      <c r="B57" s="7">
        <v>25.050670081571269</v>
      </c>
      <c r="C57" s="7">
        <v>23.790729672566226</v>
      </c>
      <c r="D57" s="9">
        <v>18.60365528768093</v>
      </c>
      <c r="R57" s="6">
        <v>34700</v>
      </c>
      <c r="S57" s="10">
        <f>+'[1]Endeudami calculos nominal_real'!T57</f>
        <v>25050670081.57127</v>
      </c>
      <c r="T57" s="10">
        <f>+'[1]Endeudami calculos nominal_real'!U57</f>
        <v>0</v>
      </c>
      <c r="U57" s="10">
        <f>+'[1]Endeudami calculos nominal_real'!V57</f>
        <v>23790729672.566227</v>
      </c>
      <c r="V57" s="10">
        <f>+'[1]Endeudami calculos nominal_real'!W57</f>
        <v>0</v>
      </c>
      <c r="W57" s="9">
        <f>+'[1]Endeudami calculos nominal_real'!X57</f>
        <v>0</v>
      </c>
      <c r="X57" s="9">
        <f>+'[1]Endeudami calculos nominal_real'!AG57</f>
        <v>0</v>
      </c>
      <c r="Y57" s="11">
        <f t="shared" si="0"/>
        <v>25050670081.57127</v>
      </c>
      <c r="Z57" s="11">
        <f t="shared" si="1"/>
        <v>23790729672.566227</v>
      </c>
      <c r="AH57" s="11"/>
      <c r="AI57" s="11"/>
      <c r="AJ57" s="9">
        <v>0.22777710398729537</v>
      </c>
      <c r="AK57" s="11"/>
      <c r="AS57" s="9"/>
    </row>
    <row r="58" spans="1:45">
      <c r="A58" s="6">
        <v>34731</v>
      </c>
      <c r="B58" s="7">
        <v>24.491586864902366</v>
      </c>
      <c r="C58" s="7">
        <v>23.672442908178368</v>
      </c>
      <c r="D58" s="9">
        <v>17.22913730192781</v>
      </c>
      <c r="R58" s="6">
        <v>34731</v>
      </c>
      <c r="S58" s="10">
        <f>+'[1]Endeudami calculos nominal_real'!T58</f>
        <v>24491586864.902367</v>
      </c>
      <c r="T58" s="10">
        <f>+'[1]Endeudami calculos nominal_real'!U58</f>
        <v>0</v>
      </c>
      <c r="U58" s="10">
        <f>+'[1]Endeudami calculos nominal_real'!V58</f>
        <v>23672442908.178368</v>
      </c>
      <c r="V58" s="10">
        <f>+'[1]Endeudami calculos nominal_real'!W58</f>
        <v>0</v>
      </c>
      <c r="W58" s="9">
        <f>+'[1]Endeudami calculos nominal_real'!X58</f>
        <v>0</v>
      </c>
      <c r="X58" s="9">
        <f>+'[1]Endeudami calculos nominal_real'!AG58</f>
        <v>0</v>
      </c>
      <c r="Y58" s="11">
        <f t="shared" si="0"/>
        <v>24491586864.902367</v>
      </c>
      <c r="Z58" s="11">
        <f t="shared" si="1"/>
        <v>23672442908.178368</v>
      </c>
      <c r="AH58" s="11"/>
      <c r="AI58" s="11"/>
      <c r="AJ58" s="9">
        <v>0.23581227133338445</v>
      </c>
      <c r="AK58" s="11"/>
      <c r="AS58" s="9"/>
    </row>
    <row r="59" spans="1:45">
      <c r="A59" s="6">
        <v>34759</v>
      </c>
      <c r="B59" s="7">
        <v>24.255346348826642</v>
      </c>
      <c r="C59" s="7">
        <v>23.962143659305628</v>
      </c>
      <c r="D59" s="9">
        <v>16.94394510345316</v>
      </c>
      <c r="R59" s="6">
        <v>34759</v>
      </c>
      <c r="S59" s="10">
        <f>+'[1]Endeudami calculos nominal_real'!T59</f>
        <v>24255346348.826641</v>
      </c>
      <c r="T59" s="10">
        <f>+'[1]Endeudami calculos nominal_real'!U59</f>
        <v>0</v>
      </c>
      <c r="U59" s="10">
        <f>+'[1]Endeudami calculos nominal_real'!V59</f>
        <v>23962143659.30563</v>
      </c>
      <c r="V59" s="10">
        <f>+'[1]Endeudami calculos nominal_real'!W59</f>
        <v>0</v>
      </c>
      <c r="W59" s="9">
        <f>+'[1]Endeudami calculos nominal_real'!X59</f>
        <v>0</v>
      </c>
      <c r="X59" s="9">
        <f>+'[1]Endeudami calculos nominal_real'!AG59</f>
        <v>0</v>
      </c>
      <c r="Y59" s="11">
        <f t="shared" si="0"/>
        <v>24255346348.826641</v>
      </c>
      <c r="Z59" s="11">
        <f t="shared" si="1"/>
        <v>23962143659.30563</v>
      </c>
      <c r="AH59" s="11"/>
      <c r="AI59" s="11"/>
      <c r="AJ59" s="9">
        <v>0.24198778596063142</v>
      </c>
      <c r="AK59" s="11"/>
      <c r="AS59" s="9"/>
    </row>
    <row r="60" spans="1:45">
      <c r="A60" s="6">
        <v>34790</v>
      </c>
      <c r="B60" s="7">
        <v>24.397295788280683</v>
      </c>
      <c r="C60" s="7">
        <v>24.008092330590298</v>
      </c>
      <c r="D60" s="9">
        <v>16.66009557326873</v>
      </c>
      <c r="R60" s="6">
        <v>34790</v>
      </c>
      <c r="S60" s="10">
        <f>+'[1]Endeudami calculos nominal_real'!T60</f>
        <v>24397295788.280682</v>
      </c>
      <c r="T60" s="10">
        <f>+'[1]Endeudami calculos nominal_real'!U60</f>
        <v>0</v>
      </c>
      <c r="U60" s="10">
        <f>+'[1]Endeudami calculos nominal_real'!V60</f>
        <v>24008092330.590298</v>
      </c>
      <c r="V60" s="10">
        <f>+'[1]Endeudami calculos nominal_real'!W60</f>
        <v>0</v>
      </c>
      <c r="W60" s="9">
        <f>+'[1]Endeudami calculos nominal_real'!X60</f>
        <v>0</v>
      </c>
      <c r="X60" s="9">
        <f>+'[1]Endeudami calculos nominal_real'!AG60</f>
        <v>0</v>
      </c>
      <c r="Y60" s="11">
        <f t="shared" si="0"/>
        <v>24397295788.280682</v>
      </c>
      <c r="Z60" s="11">
        <f t="shared" si="1"/>
        <v>24008092330.590298</v>
      </c>
      <c r="AH60" s="11"/>
      <c r="AI60" s="11"/>
      <c r="AJ60" s="9">
        <v>0.24740107663767924</v>
      </c>
      <c r="AK60" s="11"/>
      <c r="AS60" s="9"/>
    </row>
    <row r="61" spans="1:45">
      <c r="A61" s="6">
        <v>34820</v>
      </c>
      <c r="B61" s="7">
        <v>24.41484019411045</v>
      </c>
      <c r="C61" s="7">
        <v>24.338850550317712</v>
      </c>
      <c r="D61" s="9">
        <v>15.248995909064988</v>
      </c>
      <c r="R61" s="6">
        <v>34820</v>
      </c>
      <c r="S61" s="10">
        <f>+'[1]Endeudami calculos nominal_real'!T61</f>
        <v>24414840194.110451</v>
      </c>
      <c r="T61" s="10">
        <f>+'[1]Endeudami calculos nominal_real'!U61</f>
        <v>0</v>
      </c>
      <c r="U61" s="10">
        <f>+'[1]Endeudami calculos nominal_real'!V61</f>
        <v>24338850550.317711</v>
      </c>
      <c r="V61" s="10">
        <f>+'[1]Endeudami calculos nominal_real'!W61</f>
        <v>0</v>
      </c>
      <c r="W61" s="9">
        <f>+'[1]Endeudami calculos nominal_real'!X61</f>
        <v>0</v>
      </c>
      <c r="X61" s="9">
        <f>+'[1]Endeudami calculos nominal_real'!AG61</f>
        <v>0</v>
      </c>
      <c r="Y61" s="11">
        <f t="shared" si="0"/>
        <v>24414840194.110451</v>
      </c>
      <c r="Z61" s="11">
        <f t="shared" si="1"/>
        <v>24338850550.317711</v>
      </c>
      <c r="AH61" s="11"/>
      <c r="AI61" s="11"/>
      <c r="AJ61" s="9">
        <v>0.25150101645534767</v>
      </c>
      <c r="AK61" s="11"/>
      <c r="AS61" s="9"/>
    </row>
    <row r="62" spans="1:45">
      <c r="A62" s="6">
        <v>34851</v>
      </c>
      <c r="B62" s="7">
        <v>24.378523056972629</v>
      </c>
      <c r="C62" s="7">
        <v>24.682614475200214</v>
      </c>
      <c r="D62" s="9">
        <v>14.411331690960427</v>
      </c>
      <c r="R62" s="6">
        <v>34851</v>
      </c>
      <c r="S62" s="10">
        <f>+'[1]Endeudami calculos nominal_real'!T62</f>
        <v>24378523056.97263</v>
      </c>
      <c r="T62" s="10">
        <f>+'[1]Endeudami calculos nominal_real'!U62</f>
        <v>0</v>
      </c>
      <c r="U62" s="10">
        <f>+'[1]Endeudami calculos nominal_real'!V62</f>
        <v>24682614475.200214</v>
      </c>
      <c r="V62" s="10">
        <f>+'[1]Endeudami calculos nominal_real'!W62</f>
        <v>0</v>
      </c>
      <c r="W62" s="9">
        <f>+'[1]Endeudami calculos nominal_real'!X62</f>
        <v>0</v>
      </c>
      <c r="X62" s="9">
        <f>+'[1]Endeudami calculos nominal_real'!AG62</f>
        <v>0</v>
      </c>
      <c r="Y62" s="11">
        <f t="shared" si="0"/>
        <v>24378523056.97263</v>
      </c>
      <c r="Z62" s="11">
        <f t="shared" si="1"/>
        <v>24682614475.200214</v>
      </c>
      <c r="AH62" s="11"/>
      <c r="AI62" s="11"/>
      <c r="AJ62" s="9">
        <v>0.25454233322337799</v>
      </c>
      <c r="AK62" s="11"/>
      <c r="AS62" s="9"/>
    </row>
    <row r="63" spans="1:45">
      <c r="A63" s="6">
        <v>34881</v>
      </c>
      <c r="B63" s="7">
        <v>24.529831021266073</v>
      </c>
      <c r="C63" s="7">
        <v>24.70747155106497</v>
      </c>
      <c r="D63" s="9">
        <v>11.903249093518497</v>
      </c>
      <c r="R63" s="6">
        <v>34881</v>
      </c>
      <c r="S63" s="10">
        <f>+'[1]Endeudami calculos nominal_real'!T63</f>
        <v>24529831021.266071</v>
      </c>
      <c r="T63" s="10">
        <f>+'[1]Endeudami calculos nominal_real'!U63</f>
        <v>0</v>
      </c>
      <c r="U63" s="10">
        <f>+'[1]Endeudami calculos nominal_real'!V63</f>
        <v>24707471551.064968</v>
      </c>
      <c r="V63" s="10">
        <f>+'[1]Endeudami calculos nominal_real'!W63</f>
        <v>0</v>
      </c>
      <c r="W63" s="9">
        <f>+'[1]Endeudami calculos nominal_real'!X63</f>
        <v>0</v>
      </c>
      <c r="X63" s="9">
        <f>+'[1]Endeudami calculos nominal_real'!AG63</f>
        <v>0</v>
      </c>
      <c r="Y63" s="11">
        <f t="shared" si="0"/>
        <v>24529831021.266071</v>
      </c>
      <c r="Z63" s="11">
        <f t="shared" si="1"/>
        <v>24707471551.064968</v>
      </c>
      <c r="AH63" s="11"/>
      <c r="AI63" s="11"/>
      <c r="AJ63" s="9">
        <v>0.25652536170470169</v>
      </c>
      <c r="AK63" s="11"/>
      <c r="AS63" s="9"/>
    </row>
    <row r="64" spans="1:45">
      <c r="A64" s="6">
        <v>34912</v>
      </c>
      <c r="B64" s="7">
        <v>24.758853032921436</v>
      </c>
      <c r="C64" s="7">
        <v>25.432924175206448</v>
      </c>
      <c r="D64" s="9">
        <v>12.293408665661488</v>
      </c>
      <c r="R64" s="6">
        <v>34912</v>
      </c>
      <c r="S64" s="10">
        <f>+'[1]Endeudami calculos nominal_real'!T64</f>
        <v>24758853032.921436</v>
      </c>
      <c r="T64" s="10">
        <f>+'[1]Endeudami calculos nominal_real'!U64</f>
        <v>0</v>
      </c>
      <c r="U64" s="10">
        <f>+'[1]Endeudami calculos nominal_real'!V64</f>
        <v>25432924175.206448</v>
      </c>
      <c r="V64" s="10">
        <f>+'[1]Endeudami calculos nominal_real'!W64</f>
        <v>0</v>
      </c>
      <c r="W64" s="9">
        <f>+'[1]Endeudami calculos nominal_real'!X64</f>
        <v>0</v>
      </c>
      <c r="X64" s="9">
        <f>+'[1]Endeudami calculos nominal_real'!AG64</f>
        <v>0</v>
      </c>
      <c r="Y64" s="11">
        <f t="shared" si="0"/>
        <v>24758853032.921436</v>
      </c>
      <c r="Z64" s="11">
        <f t="shared" si="1"/>
        <v>25432924175.206448</v>
      </c>
      <c r="AH64" s="11"/>
      <c r="AI64" s="11"/>
      <c r="AJ64" s="9">
        <v>0.2581583040394056</v>
      </c>
      <c r="AK64" s="11"/>
      <c r="AS64" s="9"/>
    </row>
    <row r="65" spans="1:45">
      <c r="A65" s="6">
        <v>34943</v>
      </c>
      <c r="B65" s="7">
        <v>25.134969723572762</v>
      </c>
      <c r="C65" s="7">
        <v>25.959640621128774</v>
      </c>
      <c r="D65" s="9">
        <v>11.639633621923352</v>
      </c>
      <c r="R65" s="6">
        <v>34943</v>
      </c>
      <c r="S65" s="10">
        <f>+'[1]Endeudami calculos nominal_real'!T65</f>
        <v>25134969723.572762</v>
      </c>
      <c r="T65" s="10">
        <f>+'[1]Endeudami calculos nominal_real'!U65</f>
        <v>0</v>
      </c>
      <c r="U65" s="10">
        <f>+'[1]Endeudami calculos nominal_real'!V65</f>
        <v>25959640621.128773</v>
      </c>
      <c r="V65" s="10">
        <f>+'[1]Endeudami calculos nominal_real'!W65</f>
        <v>0</v>
      </c>
      <c r="W65" s="9">
        <f>+'[1]Endeudami calculos nominal_real'!X65</f>
        <v>0</v>
      </c>
      <c r="X65" s="9">
        <f>+'[1]Endeudami calculos nominal_real'!AG65</f>
        <v>0</v>
      </c>
      <c r="Y65" s="11">
        <f t="shared" si="0"/>
        <v>25134969723.572762</v>
      </c>
      <c r="Z65" s="11">
        <f t="shared" si="1"/>
        <v>25959640621.128773</v>
      </c>
      <c r="AH65" s="11"/>
      <c r="AI65" s="11"/>
      <c r="AJ65" s="9">
        <v>0.26033457107523583</v>
      </c>
      <c r="AK65" s="11"/>
      <c r="AS65" s="9"/>
    </row>
    <row r="66" spans="1:45">
      <c r="A66" s="6">
        <v>34973</v>
      </c>
      <c r="B66" s="7">
        <v>25.359266838133923</v>
      </c>
      <c r="C66" s="7">
        <v>26.531894723342536</v>
      </c>
      <c r="D66" s="9">
        <v>11.321069609487244</v>
      </c>
      <c r="R66" s="6">
        <v>34973</v>
      </c>
      <c r="S66" s="10">
        <f>+'[1]Endeudami calculos nominal_real'!T66</f>
        <v>25359266838.133923</v>
      </c>
      <c r="T66" s="10">
        <f>+'[1]Endeudami calculos nominal_real'!U66</f>
        <v>0</v>
      </c>
      <c r="U66" s="10">
        <f>+'[1]Endeudami calculos nominal_real'!V66</f>
        <v>26531894723.342537</v>
      </c>
      <c r="V66" s="10">
        <f>+'[1]Endeudami calculos nominal_real'!W66</f>
        <v>0</v>
      </c>
      <c r="W66" s="9">
        <f>+'[1]Endeudami calculos nominal_real'!X66</f>
        <v>0</v>
      </c>
      <c r="X66" s="9">
        <f>+'[1]Endeudami calculos nominal_real'!AG66</f>
        <v>0</v>
      </c>
      <c r="Y66" s="11">
        <f t="shared" si="0"/>
        <v>25359266838.133923</v>
      </c>
      <c r="Z66" s="11">
        <f t="shared" si="1"/>
        <v>26531894723.342537</v>
      </c>
      <c r="AH66" s="11"/>
      <c r="AI66" s="11"/>
      <c r="AJ66" s="9">
        <v>0.26264640370775544</v>
      </c>
      <c r="AK66" s="11"/>
      <c r="AS66" s="9"/>
    </row>
    <row r="67" spans="1:45">
      <c r="A67" s="6">
        <v>35004</v>
      </c>
      <c r="B67" s="7">
        <v>25.538611471257244</v>
      </c>
      <c r="C67" s="7">
        <v>26.911631484952025</v>
      </c>
      <c r="D67" s="9">
        <v>9.4298860128280371</v>
      </c>
      <c r="R67" s="6">
        <v>35004</v>
      </c>
      <c r="S67" s="10">
        <f>+'[1]Endeudami calculos nominal_real'!T67</f>
        <v>25538611471.257244</v>
      </c>
      <c r="T67" s="10">
        <f>+'[1]Endeudami calculos nominal_real'!U67</f>
        <v>0</v>
      </c>
      <c r="U67" s="10">
        <f>+'[1]Endeudami calculos nominal_real'!V67</f>
        <v>26911631484.952026</v>
      </c>
      <c r="V67" s="10">
        <f>+'[1]Endeudami calculos nominal_real'!W67</f>
        <v>0</v>
      </c>
      <c r="W67" s="9">
        <f>+'[1]Endeudami calculos nominal_real'!X67</f>
        <v>0</v>
      </c>
      <c r="X67" s="9">
        <f>+'[1]Endeudami calculos nominal_real'!AG67</f>
        <v>0</v>
      </c>
      <c r="Y67" s="11">
        <f t="shared" ref="Y67:Y130" si="2">+S67+T67</f>
        <v>25538611471.257244</v>
      </c>
      <c r="Z67" s="11">
        <f t="shared" ref="Z67:Z130" si="3">+U67+W67+X67</f>
        <v>26911631484.952026</v>
      </c>
      <c r="AH67" s="11"/>
      <c r="AI67" s="11"/>
      <c r="AJ67" s="9">
        <v>0.26473136080642401</v>
      </c>
      <c r="AK67" s="11"/>
      <c r="AS67" s="9"/>
    </row>
    <row r="68" spans="1:45">
      <c r="A68" s="6">
        <v>35034</v>
      </c>
      <c r="B68" s="7">
        <v>25.465113468421368</v>
      </c>
      <c r="C68" s="7">
        <v>27.479932723472007</v>
      </c>
      <c r="D68" s="9">
        <v>10.796633018571233</v>
      </c>
      <c r="R68" s="6">
        <v>35034</v>
      </c>
      <c r="S68" s="10">
        <f>+'[1]Endeudami calculos nominal_real'!T68</f>
        <v>25465113468.421368</v>
      </c>
      <c r="T68" s="10">
        <f>+'[1]Endeudami calculos nominal_real'!U68</f>
        <v>0</v>
      </c>
      <c r="U68" s="10">
        <f>+'[1]Endeudami calculos nominal_real'!V68</f>
        <v>27479932723.472008</v>
      </c>
      <c r="V68" s="10">
        <f>+'[1]Endeudami calculos nominal_real'!W68</f>
        <v>0</v>
      </c>
      <c r="W68" s="9">
        <f>+'[1]Endeudami calculos nominal_real'!X68</f>
        <v>0</v>
      </c>
      <c r="X68" s="9">
        <f>+'[1]Endeudami calculos nominal_real'!AG68</f>
        <v>0</v>
      </c>
      <c r="Y68" s="11">
        <f t="shared" si="2"/>
        <v>25465113468.421368</v>
      </c>
      <c r="Z68" s="11">
        <f t="shared" si="3"/>
        <v>27479932723.472008</v>
      </c>
      <c r="AH68" s="11"/>
      <c r="AI68" s="11"/>
      <c r="AJ68" s="9">
        <v>0.26717914736063336</v>
      </c>
      <c r="AK68" s="11"/>
      <c r="AS68" s="9"/>
    </row>
    <row r="69" spans="1:45">
      <c r="A69" s="6">
        <v>35065</v>
      </c>
      <c r="B69" s="7">
        <v>25.632595976374876</v>
      </c>
      <c r="C69" s="7">
        <v>27.559173064179873</v>
      </c>
      <c r="D69" s="9">
        <v>8.907134742895483</v>
      </c>
      <c r="R69" s="6">
        <v>35065</v>
      </c>
      <c r="S69" s="10">
        <f>+'[1]Endeudami calculos nominal_real'!T69</f>
        <v>25632595976.374878</v>
      </c>
      <c r="T69" s="10">
        <f>+'[1]Endeudami calculos nominal_real'!U69</f>
        <v>0</v>
      </c>
      <c r="U69" s="10">
        <f>+'[1]Endeudami calculos nominal_real'!V69</f>
        <v>27559173064.179874</v>
      </c>
      <c r="V69" s="10">
        <f>+'[1]Endeudami calculos nominal_real'!W69</f>
        <v>0</v>
      </c>
      <c r="W69" s="9">
        <f>+'[1]Endeudami calculos nominal_real'!X69</f>
        <v>0</v>
      </c>
      <c r="X69" s="9">
        <f>+'[1]Endeudami calculos nominal_real'!AG69</f>
        <v>0</v>
      </c>
      <c r="Y69" s="11">
        <f t="shared" si="2"/>
        <v>25632595976.374878</v>
      </c>
      <c r="Z69" s="11">
        <f t="shared" si="3"/>
        <v>27559173064.179874</v>
      </c>
      <c r="AH69" s="11"/>
      <c r="AI69" s="11"/>
      <c r="AJ69" s="9">
        <v>0.27389646909705112</v>
      </c>
      <c r="AK69" s="11"/>
      <c r="AS69" s="9"/>
    </row>
    <row r="70" spans="1:45">
      <c r="A70" s="6">
        <v>35096</v>
      </c>
      <c r="B70" s="7">
        <v>24.988676356469085</v>
      </c>
      <c r="C70" s="7">
        <v>27.137249091499886</v>
      </c>
      <c r="D70" s="9">
        <v>8.2258392695840676</v>
      </c>
      <c r="R70" s="6">
        <v>35096</v>
      </c>
      <c r="S70" s="10">
        <f>+'[1]Endeudami calculos nominal_real'!T70</f>
        <v>24988676356.469086</v>
      </c>
      <c r="T70" s="10">
        <f>+'[1]Endeudami calculos nominal_real'!U70</f>
        <v>0</v>
      </c>
      <c r="U70" s="10">
        <f>+'[1]Endeudami calculos nominal_real'!V70</f>
        <v>27137249091.499886</v>
      </c>
      <c r="V70" s="10">
        <f>+'[1]Endeudami calculos nominal_real'!W70</f>
        <v>0</v>
      </c>
      <c r="W70" s="9">
        <f>+'[1]Endeudami calculos nominal_real'!X70</f>
        <v>0</v>
      </c>
      <c r="X70" s="9">
        <f>+'[1]Endeudami calculos nominal_real'!AG70</f>
        <v>0</v>
      </c>
      <c r="Y70" s="11">
        <f t="shared" si="2"/>
        <v>24988676356.469086</v>
      </c>
      <c r="Z70" s="11">
        <f t="shared" si="3"/>
        <v>27137249091.499886</v>
      </c>
      <c r="AH70" s="11"/>
      <c r="AI70" s="11"/>
      <c r="AJ70" s="9">
        <v>0.28488613356079512</v>
      </c>
      <c r="AK70" s="11"/>
      <c r="AS70" s="9"/>
    </row>
    <row r="71" spans="1:45">
      <c r="A71" s="6">
        <v>35125</v>
      </c>
      <c r="B71" s="7">
        <v>24.757216624480254</v>
      </c>
      <c r="C71" s="7">
        <v>27.28836180089354</v>
      </c>
      <c r="D71" s="9">
        <v>7.9392113040224199</v>
      </c>
      <c r="R71" s="6">
        <v>35125</v>
      </c>
      <c r="S71" s="10">
        <f>+'[1]Endeudami calculos nominal_real'!T71</f>
        <v>24757216624.480255</v>
      </c>
      <c r="T71" s="10">
        <f>+'[1]Endeudami calculos nominal_real'!U71</f>
        <v>0</v>
      </c>
      <c r="U71" s="10">
        <f>+'[1]Endeudami calculos nominal_real'!V71</f>
        <v>27288361800.893539</v>
      </c>
      <c r="V71" s="10">
        <f>+'[1]Endeudami calculos nominal_real'!W71</f>
        <v>0</v>
      </c>
      <c r="W71" s="9">
        <f>+'[1]Endeudami calculos nominal_real'!X71</f>
        <v>0</v>
      </c>
      <c r="X71" s="9">
        <f>+'[1]Endeudami calculos nominal_real'!AG71</f>
        <v>0</v>
      </c>
      <c r="Y71" s="11">
        <f t="shared" si="2"/>
        <v>24757216624.480255</v>
      </c>
      <c r="Z71" s="11">
        <f t="shared" si="3"/>
        <v>27288361800.893539</v>
      </c>
      <c r="AH71" s="11"/>
      <c r="AI71" s="11"/>
      <c r="AJ71" s="9">
        <v>0.29089132080855878</v>
      </c>
      <c r="AK71" s="11"/>
      <c r="AS71" s="9"/>
    </row>
    <row r="72" spans="1:45">
      <c r="A72" s="6">
        <v>35156</v>
      </c>
      <c r="B72" s="7">
        <v>24.654722331795952</v>
      </c>
      <c r="C72" s="7">
        <v>27.347741875179107</v>
      </c>
      <c r="D72" s="9">
        <v>7.431148117789288</v>
      </c>
      <c r="R72" s="6">
        <v>35156</v>
      </c>
      <c r="S72" s="10">
        <f>+'[1]Endeudami calculos nominal_real'!T72</f>
        <v>24654722331.795952</v>
      </c>
      <c r="T72" s="10">
        <f>+'[1]Endeudami calculos nominal_real'!U72</f>
        <v>0</v>
      </c>
      <c r="U72" s="10">
        <f>+'[1]Endeudami calculos nominal_real'!V72</f>
        <v>27347741875.179108</v>
      </c>
      <c r="V72" s="10">
        <f>+'[1]Endeudami calculos nominal_real'!W72</f>
        <v>0</v>
      </c>
      <c r="W72" s="9">
        <f>+'[1]Endeudami calculos nominal_real'!X72</f>
        <v>0</v>
      </c>
      <c r="X72" s="9">
        <f>+'[1]Endeudami calculos nominal_real'!AG72</f>
        <v>0</v>
      </c>
      <c r="Y72" s="11">
        <f t="shared" si="2"/>
        <v>24654722331.795952</v>
      </c>
      <c r="Z72" s="11">
        <f t="shared" si="3"/>
        <v>27347741875.179108</v>
      </c>
      <c r="AH72" s="11"/>
      <c r="AI72" s="11"/>
      <c r="AJ72" s="9">
        <v>0.29664234264830586</v>
      </c>
      <c r="AK72" s="11"/>
      <c r="AS72" s="9"/>
    </row>
    <row r="73" spans="1:45">
      <c r="A73" s="6">
        <v>35186</v>
      </c>
      <c r="B73" s="7">
        <v>24.32521347793643</v>
      </c>
      <c r="C73" s="7">
        <v>27.812390001853831</v>
      </c>
      <c r="D73" s="9">
        <v>6.9408339834227339</v>
      </c>
      <c r="R73" s="6">
        <v>35186</v>
      </c>
      <c r="S73" s="10">
        <f>+'[1]Endeudami calculos nominal_real'!T73</f>
        <v>24325213477.936428</v>
      </c>
      <c r="T73" s="10">
        <f>+'[1]Endeudami calculos nominal_real'!U73</f>
        <v>0</v>
      </c>
      <c r="U73" s="10">
        <f>+'[1]Endeudami calculos nominal_real'!V73</f>
        <v>27812390001.853832</v>
      </c>
      <c r="V73" s="10">
        <f>+'[1]Endeudami calculos nominal_real'!W73</f>
        <v>0</v>
      </c>
      <c r="W73" s="9">
        <f>+'[1]Endeudami calculos nominal_real'!X73</f>
        <v>0</v>
      </c>
      <c r="X73" s="9">
        <f>+'[1]Endeudami calculos nominal_real'!AG73</f>
        <v>0</v>
      </c>
      <c r="Y73" s="11">
        <f t="shared" si="2"/>
        <v>24325213477.936428</v>
      </c>
      <c r="Z73" s="11">
        <f t="shared" si="3"/>
        <v>27812390001.853832</v>
      </c>
      <c r="AH73" s="11"/>
      <c r="AI73" s="11"/>
      <c r="AJ73" s="9">
        <v>0.30124932779235108</v>
      </c>
      <c r="AK73" s="11"/>
      <c r="AS73" s="9"/>
    </row>
    <row r="74" spans="1:45">
      <c r="A74" s="6">
        <v>35217</v>
      </c>
      <c r="B74" s="7">
        <v>24.127658124355261</v>
      </c>
      <c r="C74" s="7">
        <v>28.284464105464618</v>
      </c>
      <c r="D74" s="9">
        <v>6.8302221803347996</v>
      </c>
      <c r="R74" s="6">
        <v>35217</v>
      </c>
      <c r="S74" s="10">
        <f>+'[1]Endeudami calculos nominal_real'!T74</f>
        <v>24127658124.355259</v>
      </c>
      <c r="T74" s="10">
        <f>+'[1]Endeudami calculos nominal_real'!U74</f>
        <v>0</v>
      </c>
      <c r="U74" s="10">
        <f>+'[1]Endeudami calculos nominal_real'!V74</f>
        <v>28284464105.464619</v>
      </c>
      <c r="V74" s="10">
        <f>+'[1]Endeudami calculos nominal_real'!W74</f>
        <v>0</v>
      </c>
      <c r="W74" s="9">
        <f>+'[1]Endeudami calculos nominal_real'!X74</f>
        <v>0</v>
      </c>
      <c r="X74" s="9">
        <f>+'[1]Endeudami calculos nominal_real'!AG74</f>
        <v>0</v>
      </c>
      <c r="Y74" s="11">
        <f t="shared" si="2"/>
        <v>24127658124.355259</v>
      </c>
      <c r="Z74" s="11">
        <f t="shared" si="3"/>
        <v>28284464105.464619</v>
      </c>
      <c r="AH74" s="11"/>
      <c r="AI74" s="11"/>
      <c r="AJ74" s="9">
        <v>0.3047028939516046</v>
      </c>
      <c r="AK74" s="11"/>
      <c r="AS74" s="9"/>
    </row>
    <row r="75" spans="1:45">
      <c r="A75" s="6">
        <v>35247</v>
      </c>
      <c r="B75" s="7">
        <v>24.229799166055979</v>
      </c>
      <c r="C75" s="7">
        <v>28.71328664182975</v>
      </c>
      <c r="D75" s="9">
        <v>7.5263733834947111</v>
      </c>
      <c r="R75" s="6">
        <v>35247</v>
      </c>
      <c r="S75" s="10">
        <f>+'[1]Endeudami calculos nominal_real'!T75</f>
        <v>24229799166.055981</v>
      </c>
      <c r="T75" s="10">
        <f>+'[1]Endeudami calculos nominal_real'!U75</f>
        <v>0</v>
      </c>
      <c r="U75" s="10">
        <f>+'[1]Endeudami calculos nominal_real'!V75</f>
        <v>28713286641.82975</v>
      </c>
      <c r="V75" s="10">
        <f>+'[1]Endeudami calculos nominal_real'!W75</f>
        <v>0</v>
      </c>
      <c r="W75" s="9">
        <f>+'[1]Endeudami calculos nominal_real'!X75</f>
        <v>0</v>
      </c>
      <c r="X75" s="9">
        <f>+'[1]Endeudami calculos nominal_real'!AG75</f>
        <v>0</v>
      </c>
      <c r="Y75" s="11">
        <f t="shared" si="2"/>
        <v>24229799166.055981</v>
      </c>
      <c r="Z75" s="11">
        <f t="shared" si="3"/>
        <v>28713286641.82975</v>
      </c>
      <c r="AH75" s="11"/>
      <c r="AI75" s="11"/>
      <c r="AJ75" s="9">
        <v>0.30930555395857645</v>
      </c>
      <c r="AK75" s="11"/>
      <c r="AS75" s="9"/>
    </row>
    <row r="76" spans="1:45">
      <c r="A76" s="6">
        <v>35278</v>
      </c>
      <c r="B76" s="7">
        <v>24.159893618737005</v>
      </c>
      <c r="C76" s="7">
        <v>29.217957947671565</v>
      </c>
      <c r="D76" s="9">
        <v>6.3478014437885477</v>
      </c>
      <c r="R76" s="6">
        <v>35278</v>
      </c>
      <c r="S76" s="10">
        <f>+'[1]Endeudami calculos nominal_real'!T76</f>
        <v>24159893618.737003</v>
      </c>
      <c r="T76" s="10">
        <f>+'[1]Endeudami calculos nominal_real'!U76</f>
        <v>0</v>
      </c>
      <c r="U76" s="10">
        <f>+'[1]Endeudami calculos nominal_real'!V76</f>
        <v>29217957947.671566</v>
      </c>
      <c r="V76" s="10">
        <f>+'[1]Endeudami calculos nominal_real'!W76</f>
        <v>0</v>
      </c>
      <c r="W76" s="9">
        <f>+'[1]Endeudami calculos nominal_real'!X76</f>
        <v>0</v>
      </c>
      <c r="X76" s="9">
        <f>+'[1]Endeudami calculos nominal_real'!AG76</f>
        <v>0</v>
      </c>
      <c r="Y76" s="11">
        <f t="shared" si="2"/>
        <v>24159893618.737003</v>
      </c>
      <c r="Z76" s="11">
        <f t="shared" si="3"/>
        <v>29217957947.671566</v>
      </c>
      <c r="AH76" s="11"/>
      <c r="AI76" s="11"/>
      <c r="AJ76" s="9">
        <v>0.31271852006951295</v>
      </c>
      <c r="AK76" s="11"/>
      <c r="AS76" s="9"/>
    </row>
    <row r="77" spans="1:45">
      <c r="A77" s="6">
        <v>35309</v>
      </c>
      <c r="B77" s="7">
        <v>24.151915210367644</v>
      </c>
      <c r="C77" s="7">
        <v>29.656449948520756</v>
      </c>
      <c r="D77" s="9">
        <v>5.3112349734716791</v>
      </c>
      <c r="R77" s="6">
        <v>35309</v>
      </c>
      <c r="S77" s="10">
        <f>+'[1]Endeudami calculos nominal_real'!T77</f>
        <v>24151915210.367645</v>
      </c>
      <c r="T77" s="10">
        <f>+'[1]Endeudami calculos nominal_real'!U77</f>
        <v>0</v>
      </c>
      <c r="U77" s="10">
        <f>+'[1]Endeudami calculos nominal_real'!V77</f>
        <v>29656449948.520756</v>
      </c>
      <c r="V77" s="10">
        <f>+'[1]Endeudami calculos nominal_real'!W77</f>
        <v>0</v>
      </c>
      <c r="W77" s="9">
        <f>+'[1]Endeudami calculos nominal_real'!X77</f>
        <v>0</v>
      </c>
      <c r="X77" s="9">
        <f>+'[1]Endeudami calculos nominal_real'!AG77</f>
        <v>0</v>
      </c>
      <c r="Y77" s="11">
        <f t="shared" si="2"/>
        <v>24151915210.367645</v>
      </c>
      <c r="Z77" s="11">
        <f t="shared" si="3"/>
        <v>29656449948.520756</v>
      </c>
      <c r="AH77" s="11"/>
      <c r="AI77" s="11"/>
      <c r="AJ77" s="9">
        <v>0.31644186497990245</v>
      </c>
      <c r="AK77" s="11"/>
      <c r="AS77" s="9"/>
    </row>
    <row r="78" spans="1:45">
      <c r="A78" s="6">
        <v>35339</v>
      </c>
      <c r="B78" s="7">
        <v>23.910594979080724</v>
      </c>
      <c r="C78" s="7">
        <v>29.917513324706356</v>
      </c>
      <c r="D78" s="9">
        <v>3.7327103191087341</v>
      </c>
      <c r="R78" s="6">
        <v>35339</v>
      </c>
      <c r="S78" s="10">
        <f>+'[1]Endeudami calculos nominal_real'!T78</f>
        <v>23910594979.080723</v>
      </c>
      <c r="T78" s="10">
        <f>+'[1]Endeudami calculos nominal_real'!U78</f>
        <v>0</v>
      </c>
      <c r="U78" s="10">
        <f>+'[1]Endeudami calculos nominal_real'!V78</f>
        <v>29917513324.706356</v>
      </c>
      <c r="V78" s="10">
        <f>+'[1]Endeudami calculos nominal_real'!W78</f>
        <v>0</v>
      </c>
      <c r="W78" s="9">
        <f>+'[1]Endeudami calculos nominal_real'!X78</f>
        <v>0</v>
      </c>
      <c r="X78" s="9">
        <f>+'[1]Endeudami calculos nominal_real'!AG78</f>
        <v>0</v>
      </c>
      <c r="Y78" s="11">
        <f t="shared" si="2"/>
        <v>23910594979.080723</v>
      </c>
      <c r="Z78" s="11">
        <f t="shared" si="3"/>
        <v>29917513324.706356</v>
      </c>
      <c r="AH78" s="11"/>
      <c r="AI78" s="11"/>
      <c r="AJ78" s="9">
        <v>0.32009260204222967</v>
      </c>
      <c r="AK78" s="11"/>
      <c r="AS78" s="9"/>
    </row>
    <row r="79" spans="1:45">
      <c r="A79" s="6">
        <v>35370</v>
      </c>
      <c r="B79" s="7">
        <v>23.344911883725654</v>
      </c>
      <c r="C79" s="7">
        <v>30.477701064928755</v>
      </c>
      <c r="D79" s="9">
        <v>2.6165178940942946</v>
      </c>
      <c r="R79" s="6">
        <v>35370</v>
      </c>
      <c r="S79" s="10">
        <f>+'[1]Endeudami calculos nominal_real'!T79</f>
        <v>23344911883.725655</v>
      </c>
      <c r="T79" s="10">
        <f>+'[1]Endeudami calculos nominal_real'!U79</f>
        <v>0</v>
      </c>
      <c r="U79" s="10">
        <f>+'[1]Endeudami calculos nominal_real'!V79</f>
        <v>30477701064.928757</v>
      </c>
      <c r="V79" s="10">
        <f>+'[1]Endeudami calculos nominal_real'!W79</f>
        <v>0</v>
      </c>
      <c r="W79" s="9">
        <f>+'[1]Endeudami calculos nominal_real'!X79</f>
        <v>0</v>
      </c>
      <c r="X79" s="9">
        <f>+'[1]Endeudami calculos nominal_real'!AG79</f>
        <v>0</v>
      </c>
      <c r="Y79" s="11">
        <f t="shared" si="2"/>
        <v>23344911883.725655</v>
      </c>
      <c r="Z79" s="11">
        <f t="shared" si="3"/>
        <v>30477701064.928757</v>
      </c>
      <c r="AH79" s="11"/>
      <c r="AI79" s="11"/>
      <c r="AJ79" s="9">
        <v>0.32266325998277068</v>
      </c>
      <c r="AK79" s="11"/>
      <c r="AS79" s="9"/>
    </row>
    <row r="80" spans="1:45">
      <c r="A80" s="6">
        <v>35400</v>
      </c>
      <c r="B80" s="7">
        <v>21.239606290981051</v>
      </c>
      <c r="C80" s="7">
        <v>31.024175224066997</v>
      </c>
      <c r="D80" s="9">
        <v>-1.2867392246219911</v>
      </c>
      <c r="R80" s="6">
        <v>35400</v>
      </c>
      <c r="S80" s="10">
        <f>+'[1]Endeudami calculos nominal_real'!T80</f>
        <v>21239606290.981052</v>
      </c>
      <c r="T80" s="10">
        <f>+'[1]Endeudami calculos nominal_real'!U80</f>
        <v>0</v>
      </c>
      <c r="U80" s="10">
        <f>+'[1]Endeudami calculos nominal_real'!V80</f>
        <v>31024175224.066998</v>
      </c>
      <c r="V80" s="10">
        <f>+'[1]Endeudami calculos nominal_real'!W80</f>
        <v>0</v>
      </c>
      <c r="W80" s="9">
        <f>+'[1]Endeudami calculos nominal_real'!X80</f>
        <v>0</v>
      </c>
      <c r="X80" s="9">
        <f>+'[1]Endeudami calculos nominal_real'!AG80</f>
        <v>0</v>
      </c>
      <c r="Y80" s="11">
        <f t="shared" si="2"/>
        <v>21239606290.981052</v>
      </c>
      <c r="Z80" s="11">
        <f t="shared" si="3"/>
        <v>31024175224.066998</v>
      </c>
      <c r="AH80" s="11"/>
      <c r="AI80" s="11"/>
      <c r="AJ80" s="9">
        <v>0.32499424105496494</v>
      </c>
      <c r="AK80" s="11"/>
      <c r="AS80" s="9"/>
    </row>
    <row r="81" spans="1:45">
      <c r="A81" s="6">
        <v>35431</v>
      </c>
      <c r="B81" s="7">
        <v>21.601302511596508</v>
      </c>
      <c r="C81" s="7">
        <v>31.211803641883847</v>
      </c>
      <c r="D81" s="9">
        <v>-0.71188248464849613</v>
      </c>
      <c r="R81" s="6">
        <v>35431</v>
      </c>
      <c r="S81" s="10">
        <f>+'[1]Endeudami calculos nominal_real'!T81</f>
        <v>21601302511.596508</v>
      </c>
      <c r="T81" s="10">
        <f>+'[1]Endeudami calculos nominal_real'!U81</f>
        <v>0</v>
      </c>
      <c r="U81" s="10">
        <f>+'[1]Endeudami calculos nominal_real'!V81</f>
        <v>31211803641.883846</v>
      </c>
      <c r="V81" s="10">
        <f>+'[1]Endeudami calculos nominal_real'!W81</f>
        <v>0</v>
      </c>
      <c r="W81" s="9">
        <f>+'[1]Endeudami calculos nominal_real'!X81</f>
        <v>0</v>
      </c>
      <c r="X81" s="9">
        <f>+'[1]Endeudami calculos nominal_real'!AG81</f>
        <v>0</v>
      </c>
      <c r="Y81" s="11">
        <f t="shared" si="2"/>
        <v>21601302511.596508</v>
      </c>
      <c r="Z81" s="11">
        <f t="shared" si="3"/>
        <v>31211803641.883846</v>
      </c>
      <c r="AH81" s="11"/>
      <c r="AI81" s="11"/>
      <c r="AJ81" s="9">
        <v>0.33037950984290382</v>
      </c>
      <c r="AK81" s="11"/>
      <c r="AS81" s="9"/>
    </row>
    <row r="82" spans="1:45">
      <c r="A82" s="6">
        <v>35462</v>
      </c>
      <c r="B82" s="7">
        <v>21.436958581557235</v>
      </c>
      <c r="C82" s="7">
        <v>30.903110901572042</v>
      </c>
      <c r="D82" s="9">
        <v>0.41082059132755422</v>
      </c>
      <c r="R82" s="6">
        <v>35462</v>
      </c>
      <c r="S82" s="10">
        <f>+'[1]Endeudami calculos nominal_real'!T82</f>
        <v>21436958581.557236</v>
      </c>
      <c r="T82" s="10">
        <f>+'[1]Endeudami calculos nominal_real'!U82</f>
        <v>0</v>
      </c>
      <c r="U82" s="10">
        <f>+'[1]Endeudami calculos nominal_real'!V82</f>
        <v>30903110901.572041</v>
      </c>
      <c r="V82" s="10">
        <f>+'[1]Endeudami calculos nominal_real'!W82</f>
        <v>0</v>
      </c>
      <c r="W82" s="9">
        <f>+'[1]Endeudami calculos nominal_real'!X82</f>
        <v>0</v>
      </c>
      <c r="X82" s="9">
        <f>+'[1]Endeudami calculos nominal_real'!AG82</f>
        <v>0</v>
      </c>
      <c r="Y82" s="11">
        <f t="shared" si="2"/>
        <v>21436958581.557236</v>
      </c>
      <c r="Z82" s="11">
        <f t="shared" si="3"/>
        <v>30903110901.572041</v>
      </c>
      <c r="AH82" s="11"/>
      <c r="AI82" s="11"/>
      <c r="AJ82" s="9">
        <v>0.34068534737147071</v>
      </c>
      <c r="AK82" s="11"/>
      <c r="AS82" s="9"/>
    </row>
    <row r="83" spans="1:45">
      <c r="A83" s="6">
        <v>35490</v>
      </c>
      <c r="B83" s="7">
        <v>21.485302311617989</v>
      </c>
      <c r="C83" s="7">
        <v>31.115470391930241</v>
      </c>
      <c r="D83" s="9">
        <v>1.066746292330123</v>
      </c>
      <c r="R83" s="6">
        <v>35490</v>
      </c>
      <c r="S83" s="10">
        <f>+'[1]Endeudami calculos nominal_real'!T83</f>
        <v>21485302311.617989</v>
      </c>
      <c r="T83" s="10">
        <f>+'[1]Endeudami calculos nominal_real'!U83</f>
        <v>0</v>
      </c>
      <c r="U83" s="10">
        <f>+'[1]Endeudami calculos nominal_real'!V83</f>
        <v>31115470391.930241</v>
      </c>
      <c r="V83" s="10">
        <f>+'[1]Endeudami calculos nominal_real'!W83</f>
        <v>0</v>
      </c>
      <c r="W83" s="9">
        <f>+'[1]Endeudami calculos nominal_real'!X83</f>
        <v>0</v>
      </c>
      <c r="X83" s="9">
        <f>+'[1]Endeudami calculos nominal_real'!AG83</f>
        <v>0</v>
      </c>
      <c r="Y83" s="11">
        <f t="shared" si="2"/>
        <v>21485302311.617989</v>
      </c>
      <c r="Z83" s="11">
        <f t="shared" si="3"/>
        <v>31115470391.930241</v>
      </c>
      <c r="AH83" s="11"/>
      <c r="AI83" s="11"/>
      <c r="AJ83" s="9">
        <v>0.34598098450041059</v>
      </c>
      <c r="AK83" s="11"/>
      <c r="AS83" s="9"/>
    </row>
    <row r="84" spans="1:45">
      <c r="A84" s="6">
        <v>35521</v>
      </c>
      <c r="B84" s="7">
        <v>21.156174777044981</v>
      </c>
      <c r="C84" s="7">
        <v>31.378319872104889</v>
      </c>
      <c r="D84" s="9">
        <v>1.0230869830654132</v>
      </c>
      <c r="R84" s="6">
        <v>35521</v>
      </c>
      <c r="S84" s="10">
        <f>+'[1]Endeudami calculos nominal_real'!T84</f>
        <v>21156174777.044983</v>
      </c>
      <c r="T84" s="10">
        <f>+'[1]Endeudami calculos nominal_real'!U84</f>
        <v>0</v>
      </c>
      <c r="U84" s="10">
        <f>+'[1]Endeudami calculos nominal_real'!V84</f>
        <v>31378319872.104889</v>
      </c>
      <c r="V84" s="10">
        <f>+'[1]Endeudami calculos nominal_real'!W84</f>
        <v>0</v>
      </c>
      <c r="W84" s="9">
        <f>+'[1]Endeudami calculos nominal_real'!X84</f>
        <v>0</v>
      </c>
      <c r="X84" s="9">
        <f>+'[1]Endeudami calculos nominal_real'!AG84</f>
        <v>0</v>
      </c>
      <c r="Y84" s="11">
        <f t="shared" si="2"/>
        <v>21156174777.044983</v>
      </c>
      <c r="Z84" s="11">
        <f t="shared" si="3"/>
        <v>31378319872.104889</v>
      </c>
      <c r="AH84" s="11"/>
      <c r="AI84" s="11"/>
      <c r="AJ84" s="9">
        <v>0.35160065429289777</v>
      </c>
      <c r="AK84" s="11"/>
      <c r="AS84" s="9"/>
    </row>
    <row r="85" spans="1:45">
      <c r="A85" s="6">
        <v>35551</v>
      </c>
      <c r="B85" s="7">
        <v>21.214180149707662</v>
      </c>
      <c r="C85" s="7">
        <v>31.645714594013619</v>
      </c>
      <c r="D85" s="9">
        <v>1.3853557043737252</v>
      </c>
      <c r="R85" s="6">
        <v>35551</v>
      </c>
      <c r="S85" s="10">
        <f>+'[1]Endeudami calculos nominal_real'!T85</f>
        <v>21214180149.707661</v>
      </c>
      <c r="T85" s="10">
        <f>+'[1]Endeudami calculos nominal_real'!U85</f>
        <v>0</v>
      </c>
      <c r="U85" s="10">
        <f>+'[1]Endeudami calculos nominal_real'!V85</f>
        <v>31645714594.013618</v>
      </c>
      <c r="V85" s="10">
        <f>+'[1]Endeudami calculos nominal_real'!W85</f>
        <v>0</v>
      </c>
      <c r="W85" s="9">
        <f>+'[1]Endeudami calculos nominal_real'!X85</f>
        <v>0</v>
      </c>
      <c r="X85" s="9">
        <f>+'[1]Endeudami calculos nominal_real'!AG85</f>
        <v>0</v>
      </c>
      <c r="Y85" s="11">
        <f t="shared" si="2"/>
        <v>21214180149.707661</v>
      </c>
      <c r="Z85" s="11">
        <f t="shared" si="3"/>
        <v>31645714594.013618</v>
      </c>
      <c r="AH85" s="11"/>
      <c r="AI85" s="11"/>
      <c r="AJ85" s="9">
        <v>0.3573071437357605</v>
      </c>
      <c r="AK85" s="11"/>
      <c r="AS85" s="9"/>
    </row>
    <row r="86" spans="1:45">
      <c r="A86" s="6">
        <v>35582</v>
      </c>
      <c r="B86" s="7">
        <v>21.422888719566302</v>
      </c>
      <c r="C86" s="7">
        <v>31.967869164398095</v>
      </c>
      <c r="D86" s="9">
        <v>1.8671933371698479</v>
      </c>
      <c r="R86" s="6">
        <v>35582</v>
      </c>
      <c r="S86" s="10">
        <f>+'[1]Endeudami calculos nominal_real'!T86</f>
        <v>21422888719.566303</v>
      </c>
      <c r="T86" s="10">
        <f>+'[1]Endeudami calculos nominal_real'!U86</f>
        <v>0</v>
      </c>
      <c r="U86" s="10">
        <f>+'[1]Endeudami calculos nominal_real'!V86</f>
        <v>31967869164.398094</v>
      </c>
      <c r="V86" s="10">
        <f>+'[1]Endeudami calculos nominal_real'!W86</f>
        <v>0</v>
      </c>
      <c r="W86" s="9">
        <f>+'[1]Endeudami calculos nominal_real'!X86</f>
        <v>0</v>
      </c>
      <c r="X86" s="9">
        <f>+'[1]Endeudami calculos nominal_real'!AG86</f>
        <v>0</v>
      </c>
      <c r="Y86" s="11">
        <f t="shared" si="2"/>
        <v>21422888719.566303</v>
      </c>
      <c r="Z86" s="11">
        <f t="shared" si="3"/>
        <v>31967869164.398094</v>
      </c>
      <c r="AH86" s="11"/>
      <c r="AI86" s="11"/>
      <c r="AJ86" s="9">
        <v>0.3616057140228835</v>
      </c>
      <c r="AK86" s="11"/>
      <c r="AS86" s="9"/>
    </row>
    <row r="87" spans="1:45">
      <c r="A87" s="6">
        <v>35612</v>
      </c>
      <c r="B87" s="7">
        <v>21.657035409512016</v>
      </c>
      <c r="C87" s="7">
        <v>32.521700414733424</v>
      </c>
      <c r="D87" s="9">
        <v>2.3339214129745045</v>
      </c>
      <c r="R87" s="6">
        <v>35612</v>
      </c>
      <c r="S87" s="10">
        <f>+'[1]Endeudami calculos nominal_real'!T87</f>
        <v>21657035409.512016</v>
      </c>
      <c r="T87" s="10">
        <f>+'[1]Endeudami calculos nominal_real'!U87</f>
        <v>0</v>
      </c>
      <c r="U87" s="10">
        <f>+'[1]Endeudami calculos nominal_real'!V87</f>
        <v>32521700414.733421</v>
      </c>
      <c r="V87" s="10">
        <f>+'[1]Endeudami calculos nominal_real'!W87</f>
        <v>0</v>
      </c>
      <c r="W87" s="9">
        <f>+'[1]Endeudami calculos nominal_real'!X87</f>
        <v>0</v>
      </c>
      <c r="X87" s="9">
        <f>+'[1]Endeudami calculos nominal_real'!AG87</f>
        <v>0</v>
      </c>
      <c r="Y87" s="11">
        <f t="shared" si="2"/>
        <v>21657035409.512016</v>
      </c>
      <c r="Z87" s="11">
        <f t="shared" si="3"/>
        <v>32521700414.733421</v>
      </c>
      <c r="AH87" s="11"/>
      <c r="AI87" s="11"/>
      <c r="AJ87" s="9">
        <v>0.36462658793457126</v>
      </c>
      <c r="AK87" s="11"/>
      <c r="AS87" s="9"/>
    </row>
    <row r="88" spans="1:45">
      <c r="A88" s="6">
        <v>35643</v>
      </c>
      <c r="B88" s="7">
        <v>21.96884222041599</v>
      </c>
      <c r="C88" s="7">
        <v>32.797989904191539</v>
      </c>
      <c r="D88" s="9">
        <v>2.6021664743679507</v>
      </c>
      <c r="R88" s="6">
        <v>35643</v>
      </c>
      <c r="S88" s="10">
        <f>+'[1]Endeudami calculos nominal_real'!T88</f>
        <v>21968842220.415989</v>
      </c>
      <c r="T88" s="10">
        <f>+'[1]Endeudami calculos nominal_real'!U88</f>
        <v>0</v>
      </c>
      <c r="U88" s="10">
        <f>+'[1]Endeudami calculos nominal_real'!V88</f>
        <v>32797989904.19154</v>
      </c>
      <c r="V88" s="10">
        <f>+'[1]Endeudami calculos nominal_real'!W88</f>
        <v>0</v>
      </c>
      <c r="W88" s="9">
        <f>+'[1]Endeudami calculos nominal_real'!X88</f>
        <v>0</v>
      </c>
      <c r="X88" s="9">
        <f>+'[1]Endeudami calculos nominal_real'!AG88</f>
        <v>0</v>
      </c>
      <c r="Y88" s="11">
        <f t="shared" si="2"/>
        <v>21968842220.415989</v>
      </c>
      <c r="Z88" s="11">
        <f t="shared" si="3"/>
        <v>32797989904.19154</v>
      </c>
      <c r="AH88" s="11"/>
      <c r="AI88" s="11"/>
      <c r="AJ88" s="9">
        <v>0.36881592730893958</v>
      </c>
      <c r="AK88" s="11"/>
      <c r="AS88" s="9"/>
    </row>
    <row r="89" spans="1:45">
      <c r="A89" s="6">
        <v>35674</v>
      </c>
      <c r="B89" s="7">
        <v>22.201883182630752</v>
      </c>
      <c r="C89" s="7">
        <v>33.159534530448809</v>
      </c>
      <c r="D89" s="9">
        <v>2.8862660101365734</v>
      </c>
      <c r="R89" s="6">
        <v>35674</v>
      </c>
      <c r="S89" s="10">
        <f>+'[1]Endeudami calculos nominal_real'!T89</f>
        <v>22201883182.630753</v>
      </c>
      <c r="T89" s="10">
        <f>+'[1]Endeudami calculos nominal_real'!U89</f>
        <v>0</v>
      </c>
      <c r="U89" s="10">
        <f>+'[1]Endeudami calculos nominal_real'!V89</f>
        <v>33159534530.448811</v>
      </c>
      <c r="V89" s="10">
        <f>+'[1]Endeudami calculos nominal_real'!W89</f>
        <v>0</v>
      </c>
      <c r="W89" s="9">
        <f>+'[1]Endeudami calculos nominal_real'!X89</f>
        <v>0</v>
      </c>
      <c r="X89" s="9">
        <f>+'[1]Endeudami calculos nominal_real'!AG89</f>
        <v>0</v>
      </c>
      <c r="Y89" s="11">
        <f t="shared" si="2"/>
        <v>22201883182.630753</v>
      </c>
      <c r="Z89" s="11">
        <f t="shared" si="3"/>
        <v>33159534530.448811</v>
      </c>
      <c r="AH89" s="11"/>
      <c r="AI89" s="11"/>
      <c r="AJ89" s="9">
        <v>0.37346289653750819</v>
      </c>
      <c r="AK89" s="11"/>
      <c r="AS89" s="9"/>
    </row>
    <row r="90" spans="1:45">
      <c r="A90" s="6">
        <v>35704</v>
      </c>
      <c r="B90" s="7">
        <v>22.471346840463333</v>
      </c>
      <c r="C90" s="7">
        <v>33.610796711480972</v>
      </c>
      <c r="D90" s="9">
        <v>4.1874688135727256</v>
      </c>
      <c r="R90" s="6">
        <v>35704</v>
      </c>
      <c r="S90" s="10">
        <f>+'[1]Endeudami calculos nominal_real'!T90</f>
        <v>22471346840.463333</v>
      </c>
      <c r="T90" s="10">
        <f>+'[1]Endeudami calculos nominal_real'!U90</f>
        <v>0</v>
      </c>
      <c r="U90" s="10">
        <f>+'[1]Endeudami calculos nominal_real'!V90</f>
        <v>33610796711.480972</v>
      </c>
      <c r="V90" s="10">
        <f>+'[1]Endeudami calculos nominal_real'!W90</f>
        <v>0</v>
      </c>
      <c r="W90" s="9">
        <f>+'[1]Endeudami calculos nominal_real'!X90</f>
        <v>0</v>
      </c>
      <c r="X90" s="9">
        <f>+'[1]Endeudami calculos nominal_real'!AG90</f>
        <v>0</v>
      </c>
      <c r="Y90" s="11">
        <f t="shared" si="2"/>
        <v>22471346840.463333</v>
      </c>
      <c r="Z90" s="11">
        <f t="shared" si="3"/>
        <v>33610796711.480972</v>
      </c>
      <c r="AH90" s="11"/>
      <c r="AI90" s="11"/>
      <c r="AJ90" s="9">
        <v>0.37707033313053867</v>
      </c>
      <c r="AK90" s="11"/>
      <c r="AS90" s="9"/>
    </row>
    <row r="91" spans="1:45">
      <c r="A91" s="6">
        <v>35735</v>
      </c>
      <c r="B91" s="7">
        <v>22.893629843900278</v>
      </c>
      <c r="C91" s="7">
        <v>34.170734008396366</v>
      </c>
      <c r="D91" s="9">
        <v>6.0230277313641167</v>
      </c>
      <c r="R91" s="6">
        <v>35735</v>
      </c>
      <c r="S91" s="10">
        <f>+'[1]Endeudami calculos nominal_real'!T91</f>
        <v>22893629843.90028</v>
      </c>
      <c r="T91" s="10">
        <f>+'[1]Endeudami calculos nominal_real'!U91</f>
        <v>0</v>
      </c>
      <c r="U91" s="10">
        <f>+'[1]Endeudami calculos nominal_real'!V91</f>
        <v>34170734008.396362</v>
      </c>
      <c r="V91" s="10">
        <f>+'[1]Endeudami calculos nominal_real'!W91</f>
        <v>0</v>
      </c>
      <c r="W91" s="9">
        <f>+'[1]Endeudami calculos nominal_real'!X91</f>
        <v>0</v>
      </c>
      <c r="X91" s="9">
        <f>+'[1]Endeudami calculos nominal_real'!AG91</f>
        <v>0</v>
      </c>
      <c r="Y91" s="11">
        <f t="shared" si="2"/>
        <v>22893629843.90028</v>
      </c>
      <c r="Z91" s="11">
        <f t="shared" si="3"/>
        <v>34170734008.396362</v>
      </c>
      <c r="AH91" s="11"/>
      <c r="AI91" s="11"/>
      <c r="AJ91" s="9">
        <v>0.38013613222761683</v>
      </c>
      <c r="AK91" s="11"/>
      <c r="AS91" s="9"/>
    </row>
    <row r="92" spans="1:45">
      <c r="A92" s="6">
        <v>35765</v>
      </c>
      <c r="B92" s="7">
        <v>22.966373189647037</v>
      </c>
      <c r="C92" s="7">
        <v>34.947020327884523</v>
      </c>
      <c r="D92" s="9">
        <v>10.809803345088698</v>
      </c>
      <c r="R92" s="6">
        <v>35765</v>
      </c>
      <c r="S92" s="10">
        <f>+'[1]Endeudami calculos nominal_real'!T92</f>
        <v>22966373189.647038</v>
      </c>
      <c r="T92" s="10">
        <f>+'[1]Endeudami calculos nominal_real'!U92</f>
        <v>0</v>
      </c>
      <c r="U92" s="10">
        <f>+'[1]Endeudami calculos nominal_real'!V92</f>
        <v>34947020327.884521</v>
      </c>
      <c r="V92" s="10">
        <f>+'[1]Endeudami calculos nominal_real'!W92</f>
        <v>0</v>
      </c>
      <c r="W92" s="9">
        <f>+'[1]Endeudami calculos nominal_real'!X92</f>
        <v>0</v>
      </c>
      <c r="X92" s="9">
        <f>+'[1]Endeudami calculos nominal_real'!AG92</f>
        <v>0</v>
      </c>
      <c r="Y92" s="11">
        <f t="shared" si="2"/>
        <v>22966373189.647038</v>
      </c>
      <c r="Z92" s="11">
        <f t="shared" si="3"/>
        <v>34947020327.884521</v>
      </c>
      <c r="AH92" s="11"/>
      <c r="AI92" s="11"/>
      <c r="AJ92" s="9">
        <v>0.38246689012452345</v>
      </c>
      <c r="AK92" s="11"/>
      <c r="AS92" s="9"/>
    </row>
    <row r="93" spans="1:45">
      <c r="A93" s="6">
        <v>35796</v>
      </c>
      <c r="B93" s="7">
        <v>23.570725536114431</v>
      </c>
      <c r="C93" s="7">
        <v>35.128409267735528</v>
      </c>
      <c r="D93" s="9">
        <v>11.145015090125909</v>
      </c>
      <c r="R93" s="6">
        <v>35796</v>
      </c>
      <c r="S93" s="10">
        <f>+'[1]Endeudami calculos nominal_real'!T93</f>
        <v>23570725536.114429</v>
      </c>
      <c r="T93" s="10">
        <f>+'[1]Endeudami calculos nominal_real'!U93</f>
        <v>0</v>
      </c>
      <c r="U93" s="10">
        <f>+'[1]Endeudami calculos nominal_real'!V93</f>
        <v>35128409267.735527</v>
      </c>
      <c r="V93" s="10">
        <f>+'[1]Endeudami calculos nominal_real'!W93</f>
        <v>0</v>
      </c>
      <c r="W93" s="9">
        <f>+'[1]Endeudami calculos nominal_real'!X93</f>
        <v>0</v>
      </c>
      <c r="X93" s="9">
        <f>+'[1]Endeudami calculos nominal_real'!AG93</f>
        <v>0</v>
      </c>
      <c r="Y93" s="11">
        <f t="shared" si="2"/>
        <v>23570725536.114429</v>
      </c>
      <c r="Z93" s="11">
        <f t="shared" si="3"/>
        <v>35128409267.735527</v>
      </c>
      <c r="AH93" s="11"/>
      <c r="AI93" s="11"/>
      <c r="AJ93" s="9">
        <v>0.38932566928522278</v>
      </c>
      <c r="AK93" s="11"/>
      <c r="AS93" s="9"/>
    </row>
    <row r="94" spans="1:45">
      <c r="A94" s="6">
        <v>35827</v>
      </c>
      <c r="B94" s="7">
        <v>23.289670644193265</v>
      </c>
      <c r="C94" s="7">
        <v>34.721324174867398</v>
      </c>
      <c r="D94" s="9">
        <v>10.834768451653076</v>
      </c>
      <c r="R94" s="6">
        <v>35827</v>
      </c>
      <c r="S94" s="10">
        <f>+'[1]Endeudami calculos nominal_real'!T94</f>
        <v>23289670644.193264</v>
      </c>
      <c r="T94" s="10">
        <f>+'[1]Endeudami calculos nominal_real'!U94</f>
        <v>0</v>
      </c>
      <c r="U94" s="10">
        <f>+'[1]Endeudami calculos nominal_real'!V94</f>
        <v>34721324174.867401</v>
      </c>
      <c r="V94" s="10">
        <f>+'[1]Endeudami calculos nominal_real'!W94</f>
        <v>0</v>
      </c>
      <c r="W94" s="9">
        <f>+'[1]Endeudami calculos nominal_real'!X94</f>
        <v>0</v>
      </c>
      <c r="X94" s="9">
        <f>+'[1]Endeudami calculos nominal_real'!AG94</f>
        <v>0</v>
      </c>
      <c r="Y94" s="11">
        <f t="shared" si="2"/>
        <v>23289670644.193264</v>
      </c>
      <c r="Z94" s="11">
        <f t="shared" si="3"/>
        <v>34721324174.867401</v>
      </c>
      <c r="AH94" s="11"/>
      <c r="AI94" s="11"/>
      <c r="AJ94" s="9">
        <v>0.40211315798613689</v>
      </c>
      <c r="AK94" s="11"/>
      <c r="AS94" s="9"/>
    </row>
    <row r="95" spans="1:45">
      <c r="A95" s="6">
        <v>35855</v>
      </c>
      <c r="B95" s="7">
        <v>23.052833146203028</v>
      </c>
      <c r="C95" s="7">
        <v>34.622889338276003</v>
      </c>
      <c r="D95" s="9">
        <v>9.6480517682365985</v>
      </c>
      <c r="R95" s="6">
        <v>35855</v>
      </c>
      <c r="S95" s="10">
        <f>+'[1]Endeudami calculos nominal_real'!T95</f>
        <v>23052833146.20303</v>
      </c>
      <c r="T95" s="10">
        <f>+'[1]Endeudami calculos nominal_real'!U95</f>
        <v>0</v>
      </c>
      <c r="U95" s="10">
        <f>+'[1]Endeudami calculos nominal_real'!V95</f>
        <v>34622889338.276001</v>
      </c>
      <c r="V95" s="10">
        <f>+'[1]Endeudami calculos nominal_real'!W95</f>
        <v>0</v>
      </c>
      <c r="W95" s="9">
        <f>+'[1]Endeudami calculos nominal_real'!X95</f>
        <v>0</v>
      </c>
      <c r="X95" s="9">
        <f>+'[1]Endeudami calculos nominal_real'!AG95</f>
        <v>0</v>
      </c>
      <c r="Y95" s="11">
        <f t="shared" si="2"/>
        <v>23052833146.20303</v>
      </c>
      <c r="Z95" s="11">
        <f t="shared" si="3"/>
        <v>34622889338.276001</v>
      </c>
      <c r="AH95" s="11"/>
      <c r="AI95" s="11"/>
      <c r="AJ95" s="9">
        <v>0.41257432105135577</v>
      </c>
      <c r="AK95" s="11"/>
      <c r="AS95" s="9"/>
    </row>
    <row r="96" spans="1:45">
      <c r="A96" s="6">
        <v>35886</v>
      </c>
      <c r="B96" s="7">
        <v>22.819601716760857</v>
      </c>
      <c r="C96" s="7">
        <v>34.365868842350785</v>
      </c>
      <c r="D96" s="9">
        <v>8.8531848284126191</v>
      </c>
      <c r="R96" s="6">
        <v>35886</v>
      </c>
      <c r="S96" s="10">
        <f>+'[1]Endeudami calculos nominal_real'!T96</f>
        <v>22819601716.760857</v>
      </c>
      <c r="T96" s="10">
        <f>+'[1]Endeudami calculos nominal_real'!U96</f>
        <v>0</v>
      </c>
      <c r="U96" s="10">
        <f>+'[1]Endeudami calculos nominal_real'!V96</f>
        <v>34365868842.350784</v>
      </c>
      <c r="V96" s="10">
        <f>+'[1]Endeudami calculos nominal_real'!W96</f>
        <v>0</v>
      </c>
      <c r="W96" s="9">
        <f>+'[1]Endeudami calculos nominal_real'!X96</f>
        <v>0</v>
      </c>
      <c r="X96" s="9">
        <f>+'[1]Endeudami calculos nominal_real'!AG96</f>
        <v>0</v>
      </c>
      <c r="Y96" s="11">
        <f t="shared" si="2"/>
        <v>22819601716.760857</v>
      </c>
      <c r="Z96" s="11">
        <f t="shared" si="3"/>
        <v>34365868842.350784</v>
      </c>
      <c r="AH96" s="11"/>
      <c r="AI96" s="11"/>
      <c r="AJ96" s="9">
        <v>0.42455684773449853</v>
      </c>
      <c r="AK96" s="11"/>
      <c r="AS96" s="9"/>
    </row>
    <row r="97" spans="1:45">
      <c r="A97" s="6">
        <v>35916</v>
      </c>
      <c r="B97" s="7">
        <v>23.001264645039925</v>
      </c>
      <c r="C97" s="7">
        <v>34.584097459680855</v>
      </c>
      <c r="D97" s="9">
        <v>8.9396079653767835</v>
      </c>
      <c r="R97" s="6">
        <v>35916</v>
      </c>
      <c r="S97" s="10">
        <f>+'[1]Endeudami calculos nominal_real'!T97</f>
        <v>23001264645.039925</v>
      </c>
      <c r="T97" s="10">
        <f>+'[1]Endeudami calculos nominal_real'!U97</f>
        <v>0</v>
      </c>
      <c r="U97" s="10">
        <f>+'[1]Endeudami calculos nominal_real'!V97</f>
        <v>34584097459.680855</v>
      </c>
      <c r="V97" s="10">
        <f>+'[1]Endeudami calculos nominal_real'!W97</f>
        <v>0</v>
      </c>
      <c r="W97" s="9">
        <f>+'[1]Endeudami calculos nominal_real'!X97</f>
        <v>0</v>
      </c>
      <c r="X97" s="9">
        <f>+'[1]Endeudami calculos nominal_real'!AG97</f>
        <v>0</v>
      </c>
      <c r="Y97" s="11">
        <f t="shared" si="2"/>
        <v>23001264645.039925</v>
      </c>
      <c r="Z97" s="11">
        <f t="shared" si="3"/>
        <v>34584097459.680855</v>
      </c>
      <c r="AH97" s="11"/>
      <c r="AI97" s="11"/>
      <c r="AJ97" s="9">
        <v>0.43119105899382049</v>
      </c>
      <c r="AK97" s="11"/>
      <c r="AS97" s="9"/>
    </row>
    <row r="98" spans="1:45">
      <c r="A98" s="6">
        <v>35947</v>
      </c>
      <c r="B98" s="7">
        <v>22.725435350740455</v>
      </c>
      <c r="C98" s="7">
        <v>34.594337772827217</v>
      </c>
      <c r="D98" s="9">
        <v>7.3589800844226838</v>
      </c>
      <c r="R98" s="6">
        <v>35947</v>
      </c>
      <c r="S98" s="10">
        <f>+'[1]Endeudami calculos nominal_real'!T98</f>
        <v>22725435350.740456</v>
      </c>
      <c r="T98" s="10">
        <f>+'[1]Endeudami calculos nominal_real'!U98</f>
        <v>0</v>
      </c>
      <c r="U98" s="10">
        <f>+'[1]Endeudami calculos nominal_real'!V98</f>
        <v>34594337772.827217</v>
      </c>
      <c r="V98" s="10">
        <f>+'[1]Endeudami calculos nominal_real'!W98</f>
        <v>0</v>
      </c>
      <c r="W98" s="9">
        <f>+'[1]Endeudami calculos nominal_real'!X98</f>
        <v>0</v>
      </c>
      <c r="X98" s="9">
        <f>+'[1]Endeudami calculos nominal_real'!AG98</f>
        <v>0</v>
      </c>
      <c r="Y98" s="11">
        <f t="shared" si="2"/>
        <v>22725435350.740456</v>
      </c>
      <c r="Z98" s="11">
        <f t="shared" si="3"/>
        <v>34594337772.827217</v>
      </c>
      <c r="AH98" s="11"/>
      <c r="AI98" s="11"/>
      <c r="AJ98" s="9">
        <v>0.43645598273968311</v>
      </c>
      <c r="AK98" s="11"/>
      <c r="AS98" s="9"/>
    </row>
    <row r="99" spans="1:45">
      <c r="A99" s="6">
        <v>35977</v>
      </c>
      <c r="B99" s="7">
        <v>22.691561365963175</v>
      </c>
      <c r="C99" s="7">
        <v>35.03288184051658</v>
      </c>
      <c r="D99" s="9">
        <v>6.5444631150799015</v>
      </c>
      <c r="R99" s="6">
        <v>35977</v>
      </c>
      <c r="S99" s="10">
        <f>+'[1]Endeudami calculos nominal_real'!T99</f>
        <v>22691561365.963173</v>
      </c>
      <c r="T99" s="10">
        <f>+'[1]Endeudami calculos nominal_real'!U99</f>
        <v>0</v>
      </c>
      <c r="U99" s="10">
        <f>+'[1]Endeudami calculos nominal_real'!V99</f>
        <v>35032881840.516579</v>
      </c>
      <c r="V99" s="10">
        <f>+'[1]Endeudami calculos nominal_real'!W99</f>
        <v>0</v>
      </c>
      <c r="W99" s="9">
        <f>+'[1]Endeudami calculos nominal_real'!X99</f>
        <v>0</v>
      </c>
      <c r="X99" s="9">
        <f>+'[1]Endeudami calculos nominal_real'!AG99</f>
        <v>0</v>
      </c>
      <c r="Y99" s="11">
        <f t="shared" si="2"/>
        <v>22691561365.963173</v>
      </c>
      <c r="Z99" s="11">
        <f t="shared" si="3"/>
        <v>35032881840.516579</v>
      </c>
      <c r="AH99" s="11"/>
      <c r="AI99" s="11"/>
      <c r="AJ99" s="9">
        <v>0.43854278772973287</v>
      </c>
      <c r="AK99" s="11"/>
      <c r="AS99" s="9"/>
    </row>
    <row r="100" spans="1:45">
      <c r="A100" s="6">
        <v>36008</v>
      </c>
      <c r="B100" s="7">
        <v>22.911368742424031</v>
      </c>
      <c r="C100" s="7">
        <v>35.731178616987492</v>
      </c>
      <c r="D100" s="9">
        <v>7.0767562856033361</v>
      </c>
      <c r="R100" s="6">
        <v>36008</v>
      </c>
      <c r="S100" s="10">
        <f>+'[1]Endeudami calculos nominal_real'!T100</f>
        <v>22911368742.42403</v>
      </c>
      <c r="T100" s="10">
        <f>+'[1]Endeudami calculos nominal_real'!U100</f>
        <v>0</v>
      </c>
      <c r="U100" s="10">
        <f>+'[1]Endeudami calculos nominal_real'!V100</f>
        <v>35731178616.987495</v>
      </c>
      <c r="V100" s="10">
        <f>+'[1]Endeudami calculos nominal_real'!W100</f>
        <v>0</v>
      </c>
      <c r="W100" s="9">
        <f>+'[1]Endeudami calculos nominal_real'!X100</f>
        <v>0</v>
      </c>
      <c r="X100" s="9">
        <f>+'[1]Endeudami calculos nominal_real'!AG100</f>
        <v>0</v>
      </c>
      <c r="Y100" s="11">
        <f t="shared" si="2"/>
        <v>22911368742.42403</v>
      </c>
      <c r="Z100" s="11">
        <f t="shared" si="3"/>
        <v>35731178616.987495</v>
      </c>
      <c r="AH100" s="11"/>
      <c r="AI100" s="11"/>
      <c r="AJ100" s="9">
        <v>0.43868509322010724</v>
      </c>
      <c r="AK100" s="11"/>
      <c r="AS100" s="9"/>
    </row>
    <row r="101" spans="1:45">
      <c r="A101" s="6">
        <v>36039</v>
      </c>
      <c r="B101" s="7">
        <v>22.7212303057753</v>
      </c>
      <c r="C101" s="7">
        <v>36.120918859538321</v>
      </c>
      <c r="D101" s="9">
        <v>6.2872874214919383</v>
      </c>
      <c r="R101" s="6">
        <v>36039</v>
      </c>
      <c r="S101" s="10">
        <f>+'[1]Endeudami calculos nominal_real'!T101</f>
        <v>22721230305.775299</v>
      </c>
      <c r="T101" s="10">
        <f>+'[1]Endeudami calculos nominal_real'!U101</f>
        <v>0</v>
      </c>
      <c r="U101" s="10">
        <f>+'[1]Endeudami calculos nominal_real'!V101</f>
        <v>36120918859.538322</v>
      </c>
      <c r="V101" s="10">
        <f>+'[1]Endeudami calculos nominal_real'!W101</f>
        <v>0</v>
      </c>
      <c r="W101" s="9">
        <f>+'[1]Endeudami calculos nominal_real'!X101</f>
        <v>0</v>
      </c>
      <c r="X101" s="9">
        <f>+'[1]Endeudami calculos nominal_real'!AG101</f>
        <v>0</v>
      </c>
      <c r="Y101" s="11">
        <f t="shared" si="2"/>
        <v>22721230305.775299</v>
      </c>
      <c r="Z101" s="11">
        <f t="shared" si="3"/>
        <v>36120918859.538322</v>
      </c>
      <c r="AH101" s="11"/>
      <c r="AI101" s="11"/>
      <c r="AJ101" s="9">
        <v>0.43995733965501965</v>
      </c>
      <c r="AK101" s="11"/>
      <c r="AS101" s="9"/>
    </row>
    <row r="102" spans="1:45">
      <c r="A102" s="6">
        <v>36069</v>
      </c>
      <c r="B102" s="7">
        <v>22.809530700941991</v>
      </c>
      <c r="C102" s="7">
        <v>34.508339617735231</v>
      </c>
      <c r="D102" s="9">
        <v>2.2034228516753629</v>
      </c>
      <c r="R102" s="6">
        <v>36069</v>
      </c>
      <c r="S102" s="10">
        <f>+'[1]Endeudami calculos nominal_real'!T102</f>
        <v>22809530700.94199</v>
      </c>
      <c r="T102" s="10">
        <f>+'[1]Endeudami calculos nominal_real'!U102</f>
        <v>0</v>
      </c>
      <c r="U102" s="10">
        <f>+'[1]Endeudami calculos nominal_real'!V102</f>
        <v>34508339617.735229</v>
      </c>
      <c r="V102" s="10">
        <f>+'[1]Endeudami calculos nominal_real'!W102</f>
        <v>0</v>
      </c>
      <c r="W102" s="9">
        <f>+'[1]Endeudami calculos nominal_real'!X102</f>
        <v>0</v>
      </c>
      <c r="X102" s="9">
        <f>+'[1]Endeudami calculos nominal_real'!AG102</f>
        <v>0</v>
      </c>
      <c r="Y102" s="11">
        <f t="shared" si="2"/>
        <v>22809530700.94199</v>
      </c>
      <c r="Z102" s="11">
        <f t="shared" si="3"/>
        <v>34508339617.735229</v>
      </c>
      <c r="AH102" s="11"/>
      <c r="AI102" s="11"/>
      <c r="AJ102" s="9">
        <v>0.44152715909138357</v>
      </c>
      <c r="AK102" s="11"/>
      <c r="AS102" s="9"/>
    </row>
    <row r="103" spans="1:45">
      <c r="A103" s="6">
        <v>36100</v>
      </c>
      <c r="B103" s="7">
        <v>22.550620898209178</v>
      </c>
      <c r="C103" s="7">
        <v>35.009654640796334</v>
      </c>
      <c r="D103" s="9">
        <v>0.86903919229253113</v>
      </c>
      <c r="R103" s="6">
        <v>36100</v>
      </c>
      <c r="S103" s="10">
        <f>+'[1]Endeudami calculos nominal_real'!T103</f>
        <v>22550620898.209179</v>
      </c>
      <c r="T103" s="10">
        <f>+'[1]Endeudami calculos nominal_real'!U103</f>
        <v>0</v>
      </c>
      <c r="U103" s="10">
        <f>+'[1]Endeudami calculos nominal_real'!V103</f>
        <v>35009654640.796333</v>
      </c>
      <c r="V103" s="10">
        <f>+'[1]Endeudami calculos nominal_real'!W103</f>
        <v>0</v>
      </c>
      <c r="W103" s="9">
        <f>+'[1]Endeudami calculos nominal_real'!X103</f>
        <v>0</v>
      </c>
      <c r="X103" s="9">
        <f>+'[1]Endeudami calculos nominal_real'!AG103</f>
        <v>0</v>
      </c>
      <c r="Y103" s="11">
        <f t="shared" si="2"/>
        <v>22550620898.209179</v>
      </c>
      <c r="Z103" s="11">
        <f t="shared" si="3"/>
        <v>35009654640.796333</v>
      </c>
      <c r="AH103" s="11"/>
      <c r="AI103" s="11"/>
      <c r="AJ103" s="9">
        <v>0.44231049988729387</v>
      </c>
      <c r="AK103" s="11"/>
      <c r="AS103" s="9"/>
    </row>
    <row r="104" spans="1:45">
      <c r="A104" s="6">
        <v>36130</v>
      </c>
      <c r="B104" s="7">
        <v>21.793940540117038</v>
      </c>
      <c r="C104" s="7">
        <v>35.045759488221833</v>
      </c>
      <c r="D104" s="9">
        <v>-1.8539640383319345</v>
      </c>
      <c r="R104" s="6">
        <v>36130</v>
      </c>
      <c r="S104" s="10">
        <f>+'[1]Endeudami calculos nominal_real'!T104</f>
        <v>21793940540.117039</v>
      </c>
      <c r="T104" s="10">
        <f>+'[1]Endeudami calculos nominal_real'!U104</f>
        <v>0</v>
      </c>
      <c r="U104" s="10">
        <f>+'[1]Endeudami calculos nominal_real'!V104</f>
        <v>35045759488.221832</v>
      </c>
      <c r="V104" s="10">
        <f>+'[1]Endeudami calculos nominal_real'!W104</f>
        <v>0</v>
      </c>
      <c r="W104" s="9">
        <f>+'[1]Endeudami calculos nominal_real'!X104</f>
        <v>0</v>
      </c>
      <c r="X104" s="9">
        <f>+'[1]Endeudami calculos nominal_real'!AG104</f>
        <v>0</v>
      </c>
      <c r="Y104" s="11">
        <f t="shared" si="2"/>
        <v>21793940540.117039</v>
      </c>
      <c r="Z104" s="11">
        <f t="shared" si="3"/>
        <v>35045759488.221832</v>
      </c>
      <c r="AH104" s="11"/>
      <c r="AI104" s="11"/>
      <c r="AJ104" s="9">
        <v>0.44635057516582105</v>
      </c>
      <c r="AK104" s="11"/>
      <c r="AS104" s="9"/>
    </row>
    <row r="105" spans="1:45">
      <c r="A105" s="6">
        <v>36161</v>
      </c>
      <c r="B105" s="7">
        <v>21.954418840634855</v>
      </c>
      <c r="C105" s="7">
        <v>34.250106497025165</v>
      </c>
      <c r="D105" s="9">
        <v>-4.2498232291259042</v>
      </c>
      <c r="R105" s="6">
        <v>36161</v>
      </c>
      <c r="S105" s="10">
        <f>+'[1]Endeudami calculos nominal_real'!T105</f>
        <v>21954418840.634853</v>
      </c>
      <c r="T105" s="10">
        <f>+'[1]Endeudami calculos nominal_real'!U105</f>
        <v>0</v>
      </c>
      <c r="U105" s="10">
        <f>+'[1]Endeudami calculos nominal_real'!V105</f>
        <v>34250106497.025166</v>
      </c>
      <c r="V105" s="10">
        <f>+'[1]Endeudami calculos nominal_real'!W105</f>
        <v>0</v>
      </c>
      <c r="W105" s="9">
        <f>+'[1]Endeudami calculos nominal_real'!X105</f>
        <v>0</v>
      </c>
      <c r="X105" s="9">
        <f>+'[1]Endeudami calculos nominal_real'!AG105</f>
        <v>0</v>
      </c>
      <c r="Y105" s="11">
        <f t="shared" si="2"/>
        <v>21954418840.634853</v>
      </c>
      <c r="Z105" s="11">
        <f t="shared" si="3"/>
        <v>34250106497.025166</v>
      </c>
      <c r="AH105" s="11"/>
      <c r="AI105" s="11"/>
      <c r="AJ105" s="9">
        <v>0.45621076829046708</v>
      </c>
      <c r="AK105" s="11"/>
      <c r="AS105" s="9"/>
    </row>
    <row r="106" spans="1:45">
      <c r="A106" s="6">
        <v>36192</v>
      </c>
      <c r="B106" s="7">
        <v>21.180122330616012</v>
      </c>
      <c r="C106" s="7">
        <v>33.963004018052878</v>
      </c>
      <c r="D106" s="9">
        <v>-4.943663661236652</v>
      </c>
      <c r="R106" s="6">
        <v>36192</v>
      </c>
      <c r="S106" s="10">
        <f>+'[1]Endeudami calculos nominal_real'!T106</f>
        <v>21180122330.616013</v>
      </c>
      <c r="T106" s="10">
        <f>+'[1]Endeudami calculos nominal_real'!U106</f>
        <v>0</v>
      </c>
      <c r="U106" s="10">
        <f>+'[1]Endeudami calculos nominal_real'!V106</f>
        <v>33963004018.052879</v>
      </c>
      <c r="V106" s="10">
        <f>+'[1]Endeudami calculos nominal_real'!W106</f>
        <v>0</v>
      </c>
      <c r="W106" s="9">
        <f>+'[1]Endeudami calculos nominal_real'!X106</f>
        <v>0</v>
      </c>
      <c r="X106" s="9">
        <f>+'[1]Endeudami calculos nominal_real'!AG106</f>
        <v>0</v>
      </c>
      <c r="Y106" s="11">
        <f t="shared" si="2"/>
        <v>21180122330.616013</v>
      </c>
      <c r="Z106" s="11">
        <f t="shared" si="3"/>
        <v>33963004018.052879</v>
      </c>
      <c r="AH106" s="11"/>
      <c r="AI106" s="11"/>
      <c r="AJ106" s="9">
        <v>0.46395856013888509</v>
      </c>
      <c r="AK106" s="11"/>
      <c r="AS106" s="9"/>
    </row>
    <row r="107" spans="1:45">
      <c r="A107" s="6">
        <v>36220</v>
      </c>
      <c r="B107" s="7">
        <v>20.564396647357274</v>
      </c>
      <c r="C107" s="7">
        <v>33.888531409224115</v>
      </c>
      <c r="D107" s="9">
        <v>-5.587783367195664</v>
      </c>
      <c r="R107" s="6">
        <v>36220</v>
      </c>
      <c r="S107" s="10">
        <f>+'[1]Endeudami calculos nominal_real'!T107</f>
        <v>20564396647.357273</v>
      </c>
      <c r="T107" s="10">
        <f>+'[1]Endeudami calculos nominal_real'!U107</f>
        <v>0</v>
      </c>
      <c r="U107" s="10">
        <f>+'[1]Endeudami calculos nominal_real'!V107</f>
        <v>33888531409.224113</v>
      </c>
      <c r="V107" s="10">
        <f>+'[1]Endeudami calculos nominal_real'!W107</f>
        <v>0</v>
      </c>
      <c r="W107" s="9">
        <f>+'[1]Endeudami calculos nominal_real'!X107</f>
        <v>0</v>
      </c>
      <c r="X107" s="9">
        <f>+'[1]Endeudami calculos nominal_real'!AG107</f>
        <v>0</v>
      </c>
      <c r="Y107" s="11">
        <f t="shared" si="2"/>
        <v>20564396647.357273</v>
      </c>
      <c r="Z107" s="11">
        <f t="shared" si="3"/>
        <v>33888531409.224113</v>
      </c>
      <c r="AH107" s="11"/>
      <c r="AI107" s="11"/>
      <c r="AJ107" s="9">
        <v>0.4683102728808522</v>
      </c>
      <c r="AK107" s="11"/>
      <c r="AS107" s="9"/>
    </row>
    <row r="108" spans="1:45">
      <c r="A108" s="6">
        <v>36251</v>
      </c>
      <c r="B108" s="7">
        <v>20.236205745069178</v>
      </c>
      <c r="C108" s="7">
        <v>33.635515407684842</v>
      </c>
      <c r="D108" s="9">
        <v>-5.794740121850106</v>
      </c>
      <c r="R108" s="6">
        <v>36251</v>
      </c>
      <c r="S108" s="10">
        <f>+'[1]Endeudami calculos nominal_real'!T108</f>
        <v>20236205745.06918</v>
      </c>
      <c r="T108" s="10">
        <f>+'[1]Endeudami calculos nominal_real'!U108</f>
        <v>0</v>
      </c>
      <c r="U108" s="10">
        <f>+'[1]Endeudami calculos nominal_real'!V108</f>
        <v>33635515407.684845</v>
      </c>
      <c r="V108" s="10">
        <f>+'[1]Endeudami calculos nominal_real'!W108</f>
        <v>0</v>
      </c>
      <c r="W108" s="9">
        <f>+'[1]Endeudami calculos nominal_real'!X108</f>
        <v>0</v>
      </c>
      <c r="X108" s="9">
        <f>+'[1]Endeudami calculos nominal_real'!AG108</f>
        <v>0</v>
      </c>
      <c r="Y108" s="11">
        <f t="shared" si="2"/>
        <v>20236205745.06918</v>
      </c>
      <c r="Z108" s="11">
        <f t="shared" si="3"/>
        <v>33635515407.684845</v>
      </c>
      <c r="AH108" s="11"/>
      <c r="AI108" s="11"/>
      <c r="AJ108" s="9">
        <v>0.47198091766981753</v>
      </c>
      <c r="AK108" s="11"/>
      <c r="AS108" s="9"/>
    </row>
    <row r="109" spans="1:45">
      <c r="A109" s="6">
        <v>36281</v>
      </c>
      <c r="B109" s="7">
        <v>19.654277664119665</v>
      </c>
      <c r="C109" s="7">
        <v>33.647257813984943</v>
      </c>
      <c r="D109" s="9">
        <v>-7.4390895012970359</v>
      </c>
      <c r="R109" s="6">
        <v>36281</v>
      </c>
      <c r="S109" s="10">
        <f>+'[1]Endeudami calculos nominal_real'!T109</f>
        <v>19654277664.119663</v>
      </c>
      <c r="T109" s="10">
        <f>+'[1]Endeudami calculos nominal_real'!U109</f>
        <v>0</v>
      </c>
      <c r="U109" s="10">
        <f>+'[1]Endeudami calculos nominal_real'!V109</f>
        <v>33647257813.984943</v>
      </c>
      <c r="V109" s="10">
        <f>+'[1]Endeudami calculos nominal_real'!W109</f>
        <v>0</v>
      </c>
      <c r="W109" s="9">
        <f>+'[1]Endeudami calculos nominal_real'!X109</f>
        <v>0</v>
      </c>
      <c r="X109" s="9">
        <f>+'[1]Endeudami calculos nominal_real'!AG109</f>
        <v>0</v>
      </c>
      <c r="Y109" s="11">
        <f t="shared" si="2"/>
        <v>19654277664.119663</v>
      </c>
      <c r="Z109" s="11">
        <f t="shared" si="3"/>
        <v>33647257813.984943</v>
      </c>
      <c r="AH109" s="11"/>
      <c r="AI109" s="11"/>
      <c r="AJ109" s="9">
        <v>0.47423944595613932</v>
      </c>
      <c r="AK109" s="11"/>
      <c r="AS109" s="9"/>
    </row>
    <row r="110" spans="1:45">
      <c r="A110" s="6">
        <v>36312</v>
      </c>
      <c r="B110" s="7">
        <v>18.371708226639932</v>
      </c>
      <c r="C110" s="7">
        <v>33.643597478657391</v>
      </c>
      <c r="D110" s="9">
        <v>-9.2541668070374108</v>
      </c>
      <c r="R110" s="6">
        <v>36312</v>
      </c>
      <c r="S110" s="10">
        <f>+'[1]Endeudami calculos nominal_real'!T110</f>
        <v>18371708226.639931</v>
      </c>
      <c r="T110" s="10">
        <f>+'[1]Endeudami calculos nominal_real'!U110</f>
        <v>0</v>
      </c>
      <c r="U110" s="10">
        <f>+'[1]Endeudami calculos nominal_real'!V110</f>
        <v>33643597478.657391</v>
      </c>
      <c r="V110" s="10">
        <f>+'[1]Endeudami calculos nominal_real'!W110</f>
        <v>0</v>
      </c>
      <c r="W110" s="9">
        <f>+'[1]Endeudami calculos nominal_real'!X110</f>
        <v>0</v>
      </c>
      <c r="X110" s="9">
        <f>+'[1]Endeudami calculos nominal_real'!AG110</f>
        <v>0</v>
      </c>
      <c r="Y110" s="11">
        <f t="shared" si="2"/>
        <v>18371708226.639931</v>
      </c>
      <c r="Z110" s="11">
        <f t="shared" si="3"/>
        <v>33643597478.657391</v>
      </c>
      <c r="AH110" s="11"/>
      <c r="AI110" s="11"/>
      <c r="AJ110" s="9">
        <v>0.47556441799909377</v>
      </c>
      <c r="AK110" s="11"/>
      <c r="AS110" s="9"/>
    </row>
    <row r="111" spans="1:45">
      <c r="A111" s="6">
        <v>36342</v>
      </c>
      <c r="B111" s="7">
        <v>17.422822099573168</v>
      </c>
      <c r="C111" s="7">
        <v>33.387081478450042</v>
      </c>
      <c r="D111" s="9">
        <v>-11.978529794948923</v>
      </c>
      <c r="R111" s="6">
        <v>36342</v>
      </c>
      <c r="S111" s="10">
        <f>+'[1]Endeudami calculos nominal_real'!T111</f>
        <v>17422822099.573166</v>
      </c>
      <c r="T111" s="10">
        <f>+'[1]Endeudami calculos nominal_real'!U111</f>
        <v>0</v>
      </c>
      <c r="U111" s="10">
        <f>+'[1]Endeudami calculos nominal_real'!V111</f>
        <v>33387081478.450043</v>
      </c>
      <c r="V111" s="10">
        <f>+'[1]Endeudami calculos nominal_real'!W111</f>
        <v>0</v>
      </c>
      <c r="W111" s="9">
        <f>+'[1]Endeudami calculos nominal_real'!X111</f>
        <v>0</v>
      </c>
      <c r="X111" s="9">
        <f>+'[1]Endeudami calculos nominal_real'!AG111</f>
        <v>0</v>
      </c>
      <c r="Y111" s="11">
        <f t="shared" si="2"/>
        <v>17422822099.573166</v>
      </c>
      <c r="Z111" s="11">
        <f t="shared" si="3"/>
        <v>33387081478.450043</v>
      </c>
      <c r="AH111" s="11"/>
      <c r="AI111" s="11"/>
      <c r="AJ111" s="9">
        <v>0.47704826544945944</v>
      </c>
      <c r="AK111" s="11"/>
      <c r="AS111" s="9"/>
    </row>
    <row r="112" spans="1:45">
      <c r="A112" s="6">
        <v>36373</v>
      </c>
      <c r="B112" s="7">
        <v>16.724066818824621</v>
      </c>
      <c r="C112" s="7">
        <v>33.123766336550759</v>
      </c>
      <c r="D112" s="9">
        <v>-14.997155819536001</v>
      </c>
      <c r="R112" s="6">
        <v>36373</v>
      </c>
      <c r="S112" s="10">
        <f>+'[1]Endeudami calculos nominal_real'!T112</f>
        <v>16724066818.824621</v>
      </c>
      <c r="T112" s="10">
        <f>+'[1]Endeudami calculos nominal_real'!U112</f>
        <v>0</v>
      </c>
      <c r="U112" s="10">
        <f>+'[1]Endeudami calculos nominal_real'!V112</f>
        <v>33123766336.550762</v>
      </c>
      <c r="V112" s="10">
        <f>+'[1]Endeudami calculos nominal_real'!W112</f>
        <v>0</v>
      </c>
      <c r="W112" s="9">
        <f>+'[1]Endeudami calculos nominal_real'!X112</f>
        <v>0</v>
      </c>
      <c r="X112" s="9">
        <f>+'[1]Endeudami calculos nominal_real'!AG112</f>
        <v>0</v>
      </c>
      <c r="Y112" s="11">
        <f t="shared" si="2"/>
        <v>16724066818.824621</v>
      </c>
      <c r="Z112" s="11">
        <f t="shared" si="3"/>
        <v>33123766336.550762</v>
      </c>
      <c r="AH112" s="11"/>
      <c r="AI112" s="11"/>
      <c r="AJ112" s="9">
        <v>0.47941019785422251</v>
      </c>
      <c r="AK112" s="11"/>
      <c r="AS112" s="9"/>
    </row>
    <row r="113" spans="1:45">
      <c r="A113" s="6">
        <v>36404</v>
      </c>
      <c r="B113" s="7">
        <v>16.299688999727596</v>
      </c>
      <c r="C113" s="7">
        <v>33.445214686022382</v>
      </c>
      <c r="D113" s="9">
        <v>-15.460423537565671</v>
      </c>
      <c r="R113" s="6">
        <v>36404</v>
      </c>
      <c r="S113" s="10">
        <f>+'[1]Endeudami calculos nominal_real'!T113</f>
        <v>16299688999.727598</v>
      </c>
      <c r="T113" s="10">
        <f>+'[1]Endeudami calculos nominal_real'!U113</f>
        <v>0</v>
      </c>
      <c r="U113" s="10">
        <f>+'[1]Endeudami calculos nominal_real'!V113</f>
        <v>33445214686.022385</v>
      </c>
      <c r="V113" s="10">
        <f>+'[1]Endeudami calculos nominal_real'!W113</f>
        <v>0</v>
      </c>
      <c r="W113" s="9">
        <f>+'[1]Endeudami calculos nominal_real'!X113</f>
        <v>0</v>
      </c>
      <c r="X113" s="9">
        <f>+'[1]Endeudami calculos nominal_real'!AG113</f>
        <v>0</v>
      </c>
      <c r="Y113" s="11">
        <f t="shared" si="2"/>
        <v>16299688999.727598</v>
      </c>
      <c r="Z113" s="11">
        <f t="shared" si="3"/>
        <v>33445214686.022385</v>
      </c>
      <c r="AH113" s="11"/>
      <c r="AI113" s="11"/>
      <c r="AJ113" s="9">
        <v>0.48099625574768623</v>
      </c>
      <c r="AK113" s="11"/>
      <c r="AS113" s="9"/>
    </row>
    <row r="114" spans="1:45">
      <c r="A114" s="6">
        <v>36434</v>
      </c>
      <c r="B114" s="7">
        <v>15.924996807457031</v>
      </c>
      <c r="C114" s="7">
        <v>32.954544950752101</v>
      </c>
      <c r="D114" s="9">
        <v>-14.721985505659019</v>
      </c>
      <c r="R114" s="6">
        <v>36434</v>
      </c>
      <c r="S114" s="10">
        <f>+'[1]Endeudami calculos nominal_real'!T114</f>
        <v>15924996807.457031</v>
      </c>
      <c r="T114" s="10">
        <f>+'[1]Endeudami calculos nominal_real'!U114</f>
        <v>0</v>
      </c>
      <c r="U114" s="10">
        <f>+'[1]Endeudami calculos nominal_real'!V114</f>
        <v>32954544950.752102</v>
      </c>
      <c r="V114" s="10">
        <f>+'[1]Endeudami calculos nominal_real'!W114</f>
        <v>0</v>
      </c>
      <c r="W114" s="9">
        <f>+'[1]Endeudami calculos nominal_real'!X114</f>
        <v>0</v>
      </c>
      <c r="X114" s="9">
        <f>+'[1]Endeudami calculos nominal_real'!AG114</f>
        <v>0</v>
      </c>
      <c r="Y114" s="11">
        <f t="shared" si="2"/>
        <v>15924996807.457031</v>
      </c>
      <c r="Z114" s="11">
        <f t="shared" si="3"/>
        <v>32954544950.752102</v>
      </c>
      <c r="AH114" s="11"/>
      <c r="AI114" s="11"/>
      <c r="AJ114" s="9">
        <v>0.48267802495206324</v>
      </c>
      <c r="AK114" s="11"/>
      <c r="AS114" s="9"/>
    </row>
    <row r="115" spans="1:45">
      <c r="A115" s="6">
        <v>36465</v>
      </c>
      <c r="B115" s="7">
        <v>15.75725137176018</v>
      </c>
      <c r="C115" s="7">
        <v>33.12296732587609</v>
      </c>
      <c r="D115" s="9">
        <v>-15.079943172765464</v>
      </c>
      <c r="R115" s="6">
        <v>36465</v>
      </c>
      <c r="S115" s="10">
        <f>+'[1]Endeudami calculos nominal_real'!T115</f>
        <v>15757251371.76018</v>
      </c>
      <c r="T115" s="10">
        <f>+'[1]Endeudami calculos nominal_real'!U115</f>
        <v>0</v>
      </c>
      <c r="U115" s="10">
        <f>+'[1]Endeudami calculos nominal_real'!V115</f>
        <v>33122967325.876091</v>
      </c>
      <c r="V115" s="10">
        <f>+'[1]Endeudami calculos nominal_real'!W115</f>
        <v>0</v>
      </c>
      <c r="W115" s="9">
        <f>+'[1]Endeudami calculos nominal_real'!X115</f>
        <v>0</v>
      </c>
      <c r="X115" s="9">
        <f>+'[1]Endeudami calculos nominal_real'!AG115</f>
        <v>0</v>
      </c>
      <c r="Y115" s="11">
        <f t="shared" si="2"/>
        <v>15757251371.76018</v>
      </c>
      <c r="Z115" s="11">
        <f t="shared" si="3"/>
        <v>33122967325.876091</v>
      </c>
      <c r="AH115" s="11"/>
      <c r="AI115" s="11"/>
      <c r="AJ115" s="9">
        <v>0.48498936262643005</v>
      </c>
      <c r="AK115" s="11"/>
      <c r="AS115" s="9"/>
    </row>
    <row r="116" spans="1:45">
      <c r="A116" s="6">
        <v>36495</v>
      </c>
      <c r="B116" s="7">
        <v>14.565079091006165</v>
      </c>
      <c r="C116" s="7">
        <v>33.154920140326297</v>
      </c>
      <c r="D116" s="9">
        <v>-16.044596984958659</v>
      </c>
      <c r="R116" s="6">
        <v>36495</v>
      </c>
      <c r="S116" s="10">
        <f>+'[1]Endeudami calculos nominal_real'!T116</f>
        <v>14565079091.006165</v>
      </c>
      <c r="T116" s="10">
        <f>+'[1]Endeudami calculos nominal_real'!U116</f>
        <v>0</v>
      </c>
      <c r="U116" s="10">
        <f>+'[1]Endeudami calculos nominal_real'!V116</f>
        <v>33154920140.326294</v>
      </c>
      <c r="V116" s="10">
        <f>+'[1]Endeudami calculos nominal_real'!W116</f>
        <v>0</v>
      </c>
      <c r="W116" s="9">
        <f>+'[1]Endeudami calculos nominal_real'!X116</f>
        <v>0</v>
      </c>
      <c r="X116" s="9">
        <f>+'[1]Endeudami calculos nominal_real'!AG116</f>
        <v>0</v>
      </c>
      <c r="Y116" s="11">
        <f t="shared" si="2"/>
        <v>14565079091.006165</v>
      </c>
      <c r="Z116" s="11">
        <f t="shared" si="3"/>
        <v>33154920140.326294</v>
      </c>
      <c r="AH116" s="11"/>
      <c r="AI116" s="11"/>
      <c r="AJ116" s="9">
        <v>0.48755630813533229</v>
      </c>
      <c r="AK116" s="11"/>
      <c r="AS116" s="9"/>
    </row>
    <row r="117" spans="1:45">
      <c r="A117" s="6">
        <v>36526</v>
      </c>
      <c r="B117" s="7">
        <v>14.432987047514075</v>
      </c>
      <c r="C117" s="7">
        <v>31.391478428533169</v>
      </c>
      <c r="D117" s="9">
        <v>-18.46837029447801</v>
      </c>
      <c r="R117" s="6">
        <v>36526</v>
      </c>
      <c r="S117" s="10">
        <f>+'[1]Endeudami calculos nominal_real'!T117</f>
        <v>14432987047.514074</v>
      </c>
      <c r="T117" s="10">
        <f>+'[1]Endeudami calculos nominal_real'!U117</f>
        <v>0</v>
      </c>
      <c r="U117" s="10">
        <f>+'[1]Endeudami calculos nominal_real'!V117</f>
        <v>31391478428.533169</v>
      </c>
      <c r="V117" s="10">
        <f>+'[1]Endeudami calculos nominal_real'!W117</f>
        <v>0</v>
      </c>
      <c r="W117" s="9">
        <f>+'[1]Endeudami calculos nominal_real'!X117</f>
        <v>0</v>
      </c>
      <c r="X117" s="9">
        <f>+'[1]Endeudami calculos nominal_real'!AG117</f>
        <v>0</v>
      </c>
      <c r="Y117" s="11">
        <f t="shared" si="2"/>
        <v>14432987047.514074</v>
      </c>
      <c r="Z117" s="11">
        <f t="shared" si="3"/>
        <v>31391478428.533169</v>
      </c>
      <c r="AH117" s="11"/>
      <c r="AI117" s="11"/>
      <c r="AJ117" s="9">
        <v>0.49384235706364837</v>
      </c>
      <c r="AK117" s="11"/>
      <c r="AS117" s="9"/>
    </row>
    <row r="118" spans="1:45">
      <c r="A118" s="6">
        <v>36557</v>
      </c>
      <c r="B118" s="7">
        <v>13.607868440912929</v>
      </c>
      <c r="C118" s="7">
        <v>29.304377559424765</v>
      </c>
      <c r="D118" s="9">
        <v>-22.180244679990714</v>
      </c>
      <c r="R118" s="6">
        <v>36557</v>
      </c>
      <c r="S118" s="10">
        <f>+'[1]Endeudami calculos nominal_real'!T118</f>
        <v>13607868440.91293</v>
      </c>
      <c r="T118" s="10">
        <f>+'[1]Endeudami calculos nominal_real'!U118</f>
        <v>0</v>
      </c>
      <c r="U118" s="10">
        <f>+'[1]Endeudami calculos nominal_real'!V118</f>
        <v>29304377559.424767</v>
      </c>
      <c r="V118" s="10">
        <f>+'[1]Endeudami calculos nominal_real'!W118</f>
        <v>0</v>
      </c>
      <c r="W118" s="9">
        <f>+'[1]Endeudami calculos nominal_real'!X118</f>
        <v>0</v>
      </c>
      <c r="X118" s="9">
        <f>+'[1]Endeudami calculos nominal_real'!AG118</f>
        <v>0</v>
      </c>
      <c r="Y118" s="11">
        <f t="shared" si="2"/>
        <v>13607868440.91293</v>
      </c>
      <c r="Z118" s="11">
        <f t="shared" si="3"/>
        <v>29304377559.424767</v>
      </c>
      <c r="AH118" s="11"/>
      <c r="AI118" s="11"/>
      <c r="AJ118" s="9">
        <v>0.50521086135488902</v>
      </c>
      <c r="AK118" s="11"/>
      <c r="AS118" s="9"/>
    </row>
    <row r="119" spans="1:45">
      <c r="A119" s="6">
        <v>36586</v>
      </c>
      <c r="B119" s="7">
        <v>13.158565114209216</v>
      </c>
      <c r="C119" s="7">
        <v>28.091761295488858</v>
      </c>
      <c r="D119" s="9">
        <v>-24.245898463283091</v>
      </c>
      <c r="R119" s="6">
        <v>36586</v>
      </c>
      <c r="S119" s="10">
        <f>+'[1]Endeudami calculos nominal_real'!T119</f>
        <v>13158565114.209215</v>
      </c>
      <c r="T119" s="10">
        <f>+'[1]Endeudami calculos nominal_real'!U119</f>
        <v>0</v>
      </c>
      <c r="U119" s="10">
        <f>+'[1]Endeudami calculos nominal_real'!V119</f>
        <v>28091761295.488857</v>
      </c>
      <c r="V119" s="10">
        <f>+'[1]Endeudami calculos nominal_real'!W119</f>
        <v>0</v>
      </c>
      <c r="W119" s="9">
        <f>+'[1]Endeudami calculos nominal_real'!X119</f>
        <v>0</v>
      </c>
      <c r="X119" s="9">
        <f>+'[1]Endeudami calculos nominal_real'!AG119</f>
        <v>0</v>
      </c>
      <c r="Y119" s="11">
        <f t="shared" si="2"/>
        <v>13158565114.209215</v>
      </c>
      <c r="Z119" s="11">
        <f t="shared" si="3"/>
        <v>28091761295.488857</v>
      </c>
      <c r="AH119" s="11"/>
      <c r="AI119" s="11"/>
      <c r="AJ119" s="9">
        <v>0.51385432026394051</v>
      </c>
      <c r="AK119" s="11"/>
      <c r="AS119" s="9"/>
    </row>
    <row r="120" spans="1:45">
      <c r="A120" s="6">
        <v>36617</v>
      </c>
      <c r="B120" s="7">
        <v>13.039388423329358</v>
      </c>
      <c r="C120" s="7">
        <v>27.957714919306351</v>
      </c>
      <c r="D120" s="9">
        <v>-23.898656910574935</v>
      </c>
      <c r="R120" s="6">
        <v>36617</v>
      </c>
      <c r="S120" s="10">
        <f>+'[1]Endeudami calculos nominal_real'!T120</f>
        <v>13039388423.329357</v>
      </c>
      <c r="T120" s="10">
        <f>+'[1]Endeudami calculos nominal_real'!U120</f>
        <v>0</v>
      </c>
      <c r="U120" s="10">
        <f>+'[1]Endeudami calculos nominal_real'!V120</f>
        <v>27957714919.306351</v>
      </c>
      <c r="V120" s="10">
        <f>+'[1]Endeudami calculos nominal_real'!W120</f>
        <v>0</v>
      </c>
      <c r="W120" s="9">
        <f>+'[1]Endeudami calculos nominal_real'!X120</f>
        <v>0</v>
      </c>
      <c r="X120" s="9">
        <f>+'[1]Endeudami calculos nominal_real'!AG120</f>
        <v>0</v>
      </c>
      <c r="Y120" s="11">
        <f t="shared" si="2"/>
        <v>13039388423.329357</v>
      </c>
      <c r="Z120" s="11">
        <f t="shared" si="3"/>
        <v>27957714919.306351</v>
      </c>
      <c r="AH120" s="11"/>
      <c r="AI120" s="11"/>
      <c r="AJ120" s="9">
        <v>0.51897293194276095</v>
      </c>
      <c r="AK120" s="11"/>
      <c r="AS120" s="9"/>
    </row>
    <row r="121" spans="1:45">
      <c r="A121" s="6">
        <v>36647</v>
      </c>
      <c r="B121" s="7">
        <v>13.068075546874814</v>
      </c>
      <c r="C121" s="7">
        <v>27.877149760184203</v>
      </c>
      <c r="D121" s="9">
        <v>-23.181902848035886</v>
      </c>
      <c r="R121" s="6">
        <v>36647</v>
      </c>
      <c r="S121" s="10">
        <f>+'[1]Endeudami calculos nominal_real'!T121</f>
        <v>13068075546.874815</v>
      </c>
      <c r="T121" s="10">
        <f>+'[1]Endeudami calculos nominal_real'!U121</f>
        <v>0</v>
      </c>
      <c r="U121" s="10">
        <f>+'[1]Endeudami calculos nominal_real'!V121</f>
        <v>27877149760.184204</v>
      </c>
      <c r="V121" s="10">
        <f>+'[1]Endeudami calculos nominal_real'!W121</f>
        <v>0</v>
      </c>
      <c r="W121" s="9">
        <f>+'[1]Endeudami calculos nominal_real'!X121</f>
        <v>0</v>
      </c>
      <c r="X121" s="9">
        <f>+'[1]Endeudami calculos nominal_real'!AG121</f>
        <v>0</v>
      </c>
      <c r="Y121" s="11">
        <f t="shared" si="2"/>
        <v>13068075546.874815</v>
      </c>
      <c r="Z121" s="11">
        <f t="shared" si="3"/>
        <v>27877149760.184204</v>
      </c>
      <c r="AH121" s="11"/>
      <c r="AI121" s="11"/>
      <c r="AJ121" s="9">
        <v>0.5216782391668956</v>
      </c>
      <c r="AK121" s="11"/>
      <c r="AS121" s="9"/>
    </row>
    <row r="122" spans="1:45">
      <c r="A122" s="6">
        <v>36678</v>
      </c>
      <c r="B122" s="7">
        <v>13.217377425385783</v>
      </c>
      <c r="C122" s="7">
        <v>27.744411595613297</v>
      </c>
      <c r="D122" s="9">
        <v>-21.250507969565845</v>
      </c>
      <c r="R122" s="6">
        <v>36678</v>
      </c>
      <c r="S122" s="10">
        <f>+'[1]Endeudami calculos nominal_real'!T122</f>
        <v>13217377425.385782</v>
      </c>
      <c r="T122" s="10">
        <f>+'[1]Endeudami calculos nominal_real'!U122</f>
        <v>0</v>
      </c>
      <c r="U122" s="10">
        <f>+'[1]Endeudami calculos nominal_real'!V122</f>
        <v>27744411595.613297</v>
      </c>
      <c r="V122" s="10">
        <f>+'[1]Endeudami calculos nominal_real'!W122</f>
        <v>0</v>
      </c>
      <c r="W122" s="9">
        <f>+'[1]Endeudami calculos nominal_real'!X122</f>
        <v>0</v>
      </c>
      <c r="X122" s="9">
        <f>+'[1]Endeudami calculos nominal_real'!AG122</f>
        <v>0</v>
      </c>
      <c r="Y122" s="11">
        <f t="shared" si="2"/>
        <v>13217377425.385782</v>
      </c>
      <c r="Z122" s="11">
        <f t="shared" si="3"/>
        <v>27744411595.613297</v>
      </c>
      <c r="AH122" s="11"/>
      <c r="AI122" s="11"/>
      <c r="AJ122" s="9">
        <v>0.521577162855974</v>
      </c>
      <c r="AK122" s="11"/>
      <c r="AS122" s="9"/>
    </row>
    <row r="123" spans="1:45">
      <c r="A123" s="6">
        <v>36708</v>
      </c>
      <c r="B123" s="7">
        <v>13.378049805478177</v>
      </c>
      <c r="C123" s="7">
        <v>27.59150559666336</v>
      </c>
      <c r="D123" s="9">
        <v>-19.366988486350746</v>
      </c>
      <c r="R123" s="6">
        <v>36708</v>
      </c>
      <c r="S123" s="10">
        <f>+'[1]Endeudami calculos nominal_real'!T123</f>
        <v>13378049805.478178</v>
      </c>
      <c r="T123" s="10">
        <f>+'[1]Endeudami calculos nominal_real'!U123</f>
        <v>0</v>
      </c>
      <c r="U123" s="10">
        <f>+'[1]Endeudami calculos nominal_real'!V123</f>
        <v>27591505596.663361</v>
      </c>
      <c r="V123" s="10">
        <f>+'[1]Endeudami calculos nominal_real'!W123</f>
        <v>0</v>
      </c>
      <c r="W123" s="9">
        <f>+'[1]Endeudami calculos nominal_real'!X123</f>
        <v>0</v>
      </c>
      <c r="X123" s="9">
        <f>+'[1]Endeudami calculos nominal_real'!AG123</f>
        <v>0</v>
      </c>
      <c r="Y123" s="11">
        <f t="shared" si="2"/>
        <v>13378049805.478178</v>
      </c>
      <c r="Z123" s="11">
        <f t="shared" si="3"/>
        <v>27591505596.663361</v>
      </c>
      <c r="AH123" s="11"/>
      <c r="AI123" s="11"/>
      <c r="AJ123" s="9">
        <v>0.52137454607416767</v>
      </c>
      <c r="AK123" s="11"/>
      <c r="AS123" s="9"/>
    </row>
    <row r="124" spans="1:45">
      <c r="A124" s="6">
        <v>36739</v>
      </c>
      <c r="B124" s="7">
        <v>13.47429504238205</v>
      </c>
      <c r="C124" s="7">
        <v>25.644909394872606</v>
      </c>
      <c r="D124" s="9">
        <v>-21.522758441033261</v>
      </c>
      <c r="R124" s="6">
        <v>36739</v>
      </c>
      <c r="S124" s="10">
        <f>+'[1]Endeudami calculos nominal_real'!T124</f>
        <v>13474295042.38205</v>
      </c>
      <c r="T124" s="10">
        <f>+'[1]Endeudami calculos nominal_real'!U124</f>
        <v>0</v>
      </c>
      <c r="U124" s="10">
        <f>+'[1]Endeudami calculos nominal_real'!V124</f>
        <v>25644909394.872604</v>
      </c>
      <c r="V124" s="10">
        <f>+'[1]Endeudami calculos nominal_real'!W124</f>
        <v>0</v>
      </c>
      <c r="W124" s="9">
        <f>+'[1]Endeudami calculos nominal_real'!X124</f>
        <v>0</v>
      </c>
      <c r="X124" s="9">
        <f>+'[1]Endeudami calculos nominal_real'!AG124</f>
        <v>0</v>
      </c>
      <c r="Y124" s="11">
        <f t="shared" si="2"/>
        <v>13474295042.38205</v>
      </c>
      <c r="Z124" s="11">
        <f t="shared" si="3"/>
        <v>25644909394.872604</v>
      </c>
      <c r="AH124" s="11"/>
      <c r="AI124" s="11"/>
      <c r="AJ124" s="9">
        <v>0.52302020627580981</v>
      </c>
      <c r="AK124" s="11"/>
      <c r="AS124" s="9"/>
    </row>
    <row r="125" spans="1:45">
      <c r="A125" s="6">
        <v>36770</v>
      </c>
      <c r="B125" s="7">
        <v>13.342113693542553</v>
      </c>
      <c r="C125" s="7">
        <v>25.716570290657948</v>
      </c>
      <c r="D125" s="9">
        <v>-21.482039183464472</v>
      </c>
      <c r="R125" s="6">
        <v>36770</v>
      </c>
      <c r="S125" s="10">
        <f>+'[1]Endeudami calculos nominal_real'!T125</f>
        <v>13342113693.542553</v>
      </c>
      <c r="T125" s="10">
        <f>+'[1]Endeudami calculos nominal_real'!U125</f>
        <v>0</v>
      </c>
      <c r="U125" s="10">
        <f>+'[1]Endeudami calculos nominal_real'!V125</f>
        <v>25716570290.657948</v>
      </c>
      <c r="V125" s="10">
        <f>+'[1]Endeudami calculos nominal_real'!W125</f>
        <v>0</v>
      </c>
      <c r="W125" s="9">
        <f>+'[1]Endeudami calculos nominal_real'!X125</f>
        <v>0</v>
      </c>
      <c r="X125" s="9">
        <f>+'[1]Endeudami calculos nominal_real'!AG125</f>
        <v>0</v>
      </c>
      <c r="Y125" s="11">
        <f t="shared" si="2"/>
        <v>13342113693.542553</v>
      </c>
      <c r="Z125" s="11">
        <f t="shared" si="3"/>
        <v>25716570290.657948</v>
      </c>
      <c r="AH125" s="11"/>
      <c r="AI125" s="11"/>
      <c r="AJ125" s="9">
        <v>0.52524811634099711</v>
      </c>
      <c r="AK125" s="11"/>
      <c r="AS125" s="9"/>
    </row>
    <row r="126" spans="1:45">
      <c r="A126" s="6">
        <v>36800</v>
      </c>
      <c r="B126" s="7">
        <v>13.068802324210363</v>
      </c>
      <c r="C126" s="7">
        <v>24.96145583392563</v>
      </c>
      <c r="D126" s="9">
        <v>-22.195960129374658</v>
      </c>
      <c r="R126" s="6">
        <v>36800</v>
      </c>
      <c r="S126" s="10">
        <f>+'[1]Endeudami calculos nominal_real'!T126</f>
        <v>13068802324.210363</v>
      </c>
      <c r="T126" s="10">
        <f>+'[1]Endeudami calculos nominal_real'!U126</f>
        <v>0</v>
      </c>
      <c r="U126" s="10">
        <f>+'[1]Endeudami calculos nominal_real'!V126</f>
        <v>24961455833.925629</v>
      </c>
      <c r="V126" s="10">
        <f>+'[1]Endeudami calculos nominal_real'!W126</f>
        <v>0</v>
      </c>
      <c r="W126" s="9">
        <f>+'[1]Endeudami calculos nominal_real'!X126</f>
        <v>0</v>
      </c>
      <c r="X126" s="9">
        <f>+'[1]Endeudami calculos nominal_real'!AG126</f>
        <v>0</v>
      </c>
      <c r="Y126" s="11">
        <f t="shared" si="2"/>
        <v>13068802324.210363</v>
      </c>
      <c r="Z126" s="11">
        <f t="shared" si="3"/>
        <v>24961455833.925629</v>
      </c>
      <c r="AH126" s="11"/>
      <c r="AI126" s="11"/>
      <c r="AJ126" s="9">
        <v>0.52605191472281898</v>
      </c>
      <c r="AK126" s="11"/>
      <c r="AS126" s="9"/>
    </row>
    <row r="127" spans="1:45">
      <c r="A127" s="6">
        <v>36831</v>
      </c>
      <c r="B127" s="7">
        <v>13.055968245036384</v>
      </c>
      <c r="C127" s="7">
        <v>24.761339264440114</v>
      </c>
      <c r="D127" s="9">
        <v>-22.632695767162648</v>
      </c>
      <c r="R127" s="6">
        <v>36831</v>
      </c>
      <c r="S127" s="10">
        <f>+'[1]Endeudami calculos nominal_real'!T127</f>
        <v>13055968245.036385</v>
      </c>
      <c r="T127" s="10">
        <f>+'[1]Endeudami calculos nominal_real'!U127</f>
        <v>0</v>
      </c>
      <c r="U127" s="10">
        <f>+'[1]Endeudami calculos nominal_real'!V127</f>
        <v>24761339264.440113</v>
      </c>
      <c r="V127" s="10">
        <f>+'[1]Endeudami calculos nominal_real'!W127</f>
        <v>0</v>
      </c>
      <c r="W127" s="9">
        <f>+'[1]Endeudami calculos nominal_real'!X127</f>
        <v>0</v>
      </c>
      <c r="X127" s="9">
        <f>+'[1]Endeudami calculos nominal_real'!AG127</f>
        <v>0</v>
      </c>
      <c r="Y127" s="11">
        <f t="shared" si="2"/>
        <v>13055968245.036385</v>
      </c>
      <c r="Z127" s="11">
        <f t="shared" si="3"/>
        <v>24761339264.440113</v>
      </c>
      <c r="AH127" s="11"/>
      <c r="AI127" s="11"/>
      <c r="AJ127" s="9">
        <v>0.52777948770905858</v>
      </c>
      <c r="AK127" s="11"/>
      <c r="AS127" s="9"/>
    </row>
    <row r="128" spans="1:45">
      <c r="A128" s="6">
        <v>36861</v>
      </c>
      <c r="B128" s="7">
        <v>12.862645905801038</v>
      </c>
      <c r="C128" s="7">
        <v>24.488849455356206</v>
      </c>
      <c r="D128" s="9">
        <v>-21.727795551529184</v>
      </c>
      <c r="R128" s="6">
        <v>36861</v>
      </c>
      <c r="S128" s="10">
        <f>+'[1]Endeudami calculos nominal_real'!T128</f>
        <v>12862645905.801039</v>
      </c>
      <c r="T128" s="10">
        <f>+'[1]Endeudami calculos nominal_real'!U128</f>
        <v>0</v>
      </c>
      <c r="U128" s="10">
        <f>+'[1]Endeudami calculos nominal_real'!V128</f>
        <v>24488849455.356205</v>
      </c>
      <c r="V128" s="10">
        <f>+'[1]Endeudami calculos nominal_real'!W128</f>
        <v>0</v>
      </c>
      <c r="W128" s="9">
        <f>+'[1]Endeudami calculos nominal_real'!X128</f>
        <v>0</v>
      </c>
      <c r="X128" s="9">
        <f>+'[1]Endeudami calculos nominal_real'!AG128</f>
        <v>0</v>
      </c>
      <c r="Y128" s="11">
        <f t="shared" si="2"/>
        <v>12862645905.801039</v>
      </c>
      <c r="Z128" s="11">
        <f t="shared" si="3"/>
        <v>24488849455.356205</v>
      </c>
      <c r="AH128" s="11"/>
      <c r="AI128" s="11"/>
      <c r="AJ128" s="9">
        <v>0.53020861886243864</v>
      </c>
      <c r="AK128" s="11"/>
      <c r="AS128" s="9"/>
    </row>
    <row r="129" spans="1:45">
      <c r="A129" s="6">
        <v>36892</v>
      </c>
      <c r="B129" s="7">
        <v>12.77849380119741</v>
      </c>
      <c r="C129" s="7">
        <v>24.110971210836734</v>
      </c>
      <c r="D129" s="9">
        <v>-19.498319011890018</v>
      </c>
      <c r="R129" s="6">
        <v>36892</v>
      </c>
      <c r="S129" s="10">
        <f>+'[1]Endeudami calculos nominal_real'!T129</f>
        <v>12778493801.197411</v>
      </c>
      <c r="T129" s="10">
        <f>+'[1]Endeudami calculos nominal_real'!U129</f>
        <v>0</v>
      </c>
      <c r="U129" s="10">
        <f>+'[1]Endeudami calculos nominal_real'!V129</f>
        <v>24110971210.836735</v>
      </c>
      <c r="V129" s="10">
        <f>+'[1]Endeudami calculos nominal_real'!W129</f>
        <v>0</v>
      </c>
      <c r="W129" s="9">
        <f>+'[1]Endeudami calculos nominal_real'!X129</f>
        <v>0</v>
      </c>
      <c r="X129" s="9">
        <f>+'[1]Endeudami calculos nominal_real'!AG129</f>
        <v>0</v>
      </c>
      <c r="Y129" s="11">
        <f t="shared" si="2"/>
        <v>12778493801.197411</v>
      </c>
      <c r="Z129" s="11">
        <f t="shared" si="3"/>
        <v>24110971210.836735</v>
      </c>
      <c r="AH129" s="11"/>
      <c r="AI129" s="11"/>
      <c r="AJ129" s="9">
        <v>0.53578028458790306</v>
      </c>
      <c r="AK129" s="11"/>
      <c r="AS129" s="9"/>
    </row>
    <row r="130" spans="1:45">
      <c r="A130" s="6">
        <v>36923</v>
      </c>
      <c r="B130" s="7">
        <v>12.656765034469133</v>
      </c>
      <c r="C130" s="7">
        <v>23.564706483808347</v>
      </c>
      <c r="D130" s="9">
        <v>-15.59176017495696</v>
      </c>
      <c r="R130" s="6">
        <v>36923</v>
      </c>
      <c r="S130" s="10">
        <f>+'[1]Endeudami calculos nominal_real'!T130</f>
        <v>12656765034.469133</v>
      </c>
      <c r="T130" s="10">
        <f>+'[1]Endeudami calculos nominal_real'!U130</f>
        <v>0</v>
      </c>
      <c r="U130" s="10">
        <f>+'[1]Endeudami calculos nominal_real'!V130</f>
        <v>23564706483.808346</v>
      </c>
      <c r="V130" s="10">
        <f>+'[1]Endeudami calculos nominal_real'!W130</f>
        <v>0</v>
      </c>
      <c r="W130" s="9">
        <f>+'[1]Endeudami calculos nominal_real'!X130</f>
        <v>0</v>
      </c>
      <c r="X130" s="9">
        <f>+'[1]Endeudami calculos nominal_real'!AG130</f>
        <v>0</v>
      </c>
      <c r="Y130" s="11">
        <f t="shared" si="2"/>
        <v>12656765034.469133</v>
      </c>
      <c r="Z130" s="11">
        <f t="shared" si="3"/>
        <v>23564706483.808346</v>
      </c>
      <c r="AH130" s="11"/>
      <c r="AI130" s="11"/>
      <c r="AJ130" s="9">
        <v>0.54592207613936083</v>
      </c>
      <c r="AK130" s="11"/>
      <c r="AS130" s="9"/>
    </row>
    <row r="131" spans="1:45">
      <c r="A131" s="6">
        <v>36951</v>
      </c>
      <c r="B131" s="7">
        <v>12.360619283858167</v>
      </c>
      <c r="C131" s="7">
        <v>23.384708771047393</v>
      </c>
      <c r="D131" s="9">
        <v>-13.345344955860227</v>
      </c>
      <c r="R131" s="6">
        <v>36951</v>
      </c>
      <c r="S131" s="10">
        <f>+'[1]Endeudami calculos nominal_real'!T131</f>
        <v>12360619283.858168</v>
      </c>
      <c r="T131" s="10">
        <f>+'[1]Endeudami calculos nominal_real'!U131</f>
        <v>0</v>
      </c>
      <c r="U131" s="10">
        <f>+'[1]Endeudami calculos nominal_real'!V131</f>
        <v>23384708771.047394</v>
      </c>
      <c r="V131" s="10">
        <f>+'[1]Endeudami calculos nominal_real'!W131</f>
        <v>0</v>
      </c>
      <c r="W131" s="9">
        <f>+'[1]Endeudami calculos nominal_real'!X131</f>
        <v>0</v>
      </c>
      <c r="X131" s="9">
        <f>+'[1]Endeudami calculos nominal_real'!AG131</f>
        <v>0</v>
      </c>
      <c r="Y131" s="11">
        <f t="shared" ref="Y131:Y194" si="4">+S131+T131</f>
        <v>12360619283.858168</v>
      </c>
      <c r="Z131" s="11">
        <f t="shared" ref="Z131:Z194" si="5">+U131+W131+X131</f>
        <v>23384708771.047394</v>
      </c>
      <c r="AH131" s="11"/>
      <c r="AI131" s="11"/>
      <c r="AJ131" s="9">
        <v>0.55400841253513122</v>
      </c>
      <c r="AK131" s="11"/>
      <c r="AS131" s="9"/>
    </row>
    <row r="132" spans="1:45">
      <c r="A132" s="6">
        <v>36982</v>
      </c>
      <c r="B132" s="7">
        <v>12.148689200449708</v>
      </c>
      <c r="C132" s="7">
        <v>22.943404641489668</v>
      </c>
      <c r="D132" s="9">
        <v>-14.403479805255682</v>
      </c>
      <c r="R132" s="6">
        <v>36982</v>
      </c>
      <c r="S132" s="10">
        <f>+'[1]Endeudami calculos nominal_real'!T132</f>
        <v>12148689200.449707</v>
      </c>
      <c r="T132" s="10">
        <f>+'[1]Endeudami calculos nominal_real'!U132</f>
        <v>0</v>
      </c>
      <c r="U132" s="10">
        <f>+'[1]Endeudami calculos nominal_real'!V132</f>
        <v>22943404641.489666</v>
      </c>
      <c r="V132" s="10">
        <f>+'[1]Endeudami calculos nominal_real'!W132</f>
        <v>0</v>
      </c>
      <c r="W132" s="9">
        <f>+'[1]Endeudami calculos nominal_real'!X132</f>
        <v>0</v>
      </c>
      <c r="X132" s="9">
        <f>+'[1]Endeudami calculos nominal_real'!AG132</f>
        <v>0</v>
      </c>
      <c r="Y132" s="11">
        <f t="shared" si="4"/>
        <v>12148689200.449707</v>
      </c>
      <c r="Z132" s="11">
        <f t="shared" si="5"/>
        <v>22943404641.489666</v>
      </c>
      <c r="AH132" s="11"/>
      <c r="AI132" s="11"/>
      <c r="AJ132" s="9">
        <v>0.56036586220101403</v>
      </c>
      <c r="AK132" s="11"/>
      <c r="AS132" s="9"/>
    </row>
    <row r="133" spans="1:45">
      <c r="A133" s="6">
        <v>37012</v>
      </c>
      <c r="B133" s="7">
        <v>12.254755137032292</v>
      </c>
      <c r="C133" s="7">
        <v>23.0639360687601</v>
      </c>
      <c r="D133" s="9">
        <v>-13.741612261434067</v>
      </c>
      <c r="R133" s="6">
        <v>37012</v>
      </c>
      <c r="S133" s="10">
        <f>+'[1]Endeudami calculos nominal_real'!T133</f>
        <v>12254755137.032293</v>
      </c>
      <c r="T133" s="10">
        <f>+'[1]Endeudami calculos nominal_real'!U133</f>
        <v>0</v>
      </c>
      <c r="U133" s="10">
        <f>+'[1]Endeudami calculos nominal_real'!V133</f>
        <v>23063936068.760101</v>
      </c>
      <c r="V133" s="10">
        <f>+'[1]Endeudami calculos nominal_real'!W133</f>
        <v>0</v>
      </c>
      <c r="W133" s="9">
        <f>+'[1]Endeudami calculos nominal_real'!X133</f>
        <v>0</v>
      </c>
      <c r="X133" s="9">
        <f>+'[1]Endeudami calculos nominal_real'!AG133</f>
        <v>0</v>
      </c>
      <c r="Y133" s="11">
        <f t="shared" si="4"/>
        <v>12254755137.032293</v>
      </c>
      <c r="Z133" s="11">
        <f t="shared" si="5"/>
        <v>23063936068.760101</v>
      </c>
      <c r="AH133" s="11"/>
      <c r="AI133" s="11"/>
      <c r="AJ133" s="9">
        <v>0.56271038778141169</v>
      </c>
      <c r="AK133" s="11"/>
      <c r="AS133" s="9"/>
    </row>
    <row r="134" spans="1:45">
      <c r="A134" s="6">
        <v>37043</v>
      </c>
      <c r="B134" s="7">
        <v>12.284318534709572</v>
      </c>
      <c r="C134" s="7">
        <v>23.051686704641966</v>
      </c>
      <c r="D134" s="9">
        <v>-13.734223812254587</v>
      </c>
      <c r="R134" s="6">
        <v>37043</v>
      </c>
      <c r="S134" s="10">
        <f>+'[1]Endeudami calculos nominal_real'!T134</f>
        <v>12284318534.709572</v>
      </c>
      <c r="T134" s="10">
        <f>+'[1]Endeudami calculos nominal_real'!U134</f>
        <v>0</v>
      </c>
      <c r="U134" s="10">
        <f>+'[1]Endeudami calculos nominal_real'!V134</f>
        <v>23051686704.641968</v>
      </c>
      <c r="V134" s="10">
        <f>+'[1]Endeudami calculos nominal_real'!W134</f>
        <v>0</v>
      </c>
      <c r="W134" s="9">
        <f>+'[1]Endeudami calculos nominal_real'!X134</f>
        <v>0</v>
      </c>
      <c r="X134" s="9">
        <f>+'[1]Endeudami calculos nominal_real'!AG134</f>
        <v>0</v>
      </c>
      <c r="Y134" s="11">
        <f t="shared" si="4"/>
        <v>12284318534.709572</v>
      </c>
      <c r="Z134" s="11">
        <f t="shared" si="5"/>
        <v>23051686704.641968</v>
      </c>
      <c r="AH134" s="11"/>
      <c r="AI134" s="11"/>
      <c r="AJ134" s="9">
        <v>0.56293715619112461</v>
      </c>
      <c r="AK134" s="11"/>
      <c r="AS134" s="9"/>
    </row>
    <row r="135" spans="1:45">
      <c r="A135" s="6">
        <v>37073</v>
      </c>
      <c r="B135" s="7">
        <v>12.432968908633711</v>
      </c>
      <c r="C135" s="7">
        <v>22.992731188456954</v>
      </c>
      <c r="D135" s="9">
        <v>-13.531646244716345</v>
      </c>
      <c r="R135" s="6">
        <v>37073</v>
      </c>
      <c r="S135" s="10">
        <f>+'[1]Endeudami calculos nominal_real'!T135</f>
        <v>12432968908.633711</v>
      </c>
      <c r="T135" s="10">
        <f>+'[1]Endeudami calculos nominal_real'!U135</f>
        <v>0</v>
      </c>
      <c r="U135" s="10">
        <f>+'[1]Endeudami calculos nominal_real'!V135</f>
        <v>22992731188.456955</v>
      </c>
      <c r="V135" s="10">
        <f>+'[1]Endeudami calculos nominal_real'!W135</f>
        <v>0</v>
      </c>
      <c r="W135" s="9">
        <f>+'[1]Endeudami calculos nominal_real'!X135</f>
        <v>0</v>
      </c>
      <c r="X135" s="9">
        <f>+'[1]Endeudami calculos nominal_real'!AG135</f>
        <v>0</v>
      </c>
      <c r="Y135" s="11">
        <f t="shared" si="4"/>
        <v>12432968908.633711</v>
      </c>
      <c r="Z135" s="11">
        <f t="shared" si="5"/>
        <v>22992731188.456955</v>
      </c>
      <c r="AH135" s="11"/>
      <c r="AI135" s="11"/>
      <c r="AJ135" s="9">
        <v>0.56355121701381128</v>
      </c>
      <c r="AK135" s="11"/>
      <c r="AS135" s="9"/>
    </row>
    <row r="136" spans="1:45">
      <c r="A136" s="6">
        <v>37104</v>
      </c>
      <c r="B136" s="7">
        <v>12.462071755141425</v>
      </c>
      <c r="C136" s="7">
        <v>22.743307072682637</v>
      </c>
      <c r="D136" s="9">
        <v>-10.004870154525204</v>
      </c>
      <c r="R136" s="6">
        <v>37104</v>
      </c>
      <c r="S136" s="10">
        <f>+'[1]Endeudami calculos nominal_real'!T136</f>
        <v>12462071755.141424</v>
      </c>
      <c r="T136" s="10">
        <f>+'[1]Endeudami calculos nominal_real'!U136</f>
        <v>0</v>
      </c>
      <c r="U136" s="10">
        <f>+'[1]Endeudami calculos nominal_real'!V136</f>
        <v>22743307072.682636</v>
      </c>
      <c r="V136" s="10">
        <f>+'[1]Endeudami calculos nominal_real'!W136</f>
        <v>0</v>
      </c>
      <c r="W136" s="9">
        <f>+'[1]Endeudami calculos nominal_real'!X136</f>
        <v>0</v>
      </c>
      <c r="X136" s="9">
        <f>+'[1]Endeudami calculos nominal_real'!AG136</f>
        <v>0</v>
      </c>
      <c r="Y136" s="11">
        <f t="shared" si="4"/>
        <v>12462071755.141424</v>
      </c>
      <c r="Z136" s="11">
        <f t="shared" si="5"/>
        <v>22743307072.682636</v>
      </c>
      <c r="AH136" s="11"/>
      <c r="AI136" s="11"/>
      <c r="AJ136" s="9">
        <v>0.56501996960188594</v>
      </c>
      <c r="AK136" s="11"/>
      <c r="AS136" s="9"/>
    </row>
    <row r="137" spans="1:45">
      <c r="A137" s="6">
        <v>37135</v>
      </c>
      <c r="B137" s="7">
        <v>12.56956901726174</v>
      </c>
      <c r="C137" s="7">
        <v>22.532452824724547</v>
      </c>
      <c r="D137" s="9">
        <v>-10.130044688179229</v>
      </c>
      <c r="R137" s="6">
        <v>37135</v>
      </c>
      <c r="S137" s="10">
        <f>+'[1]Endeudami calculos nominal_real'!T137</f>
        <v>12569569017.26174</v>
      </c>
      <c r="T137" s="10">
        <f>+'[1]Endeudami calculos nominal_real'!U137</f>
        <v>0</v>
      </c>
      <c r="U137" s="10">
        <f>+'[1]Endeudami calculos nominal_real'!V137</f>
        <v>22532452824.724548</v>
      </c>
      <c r="V137" s="10">
        <f>+'[1]Endeudami calculos nominal_real'!W137</f>
        <v>0</v>
      </c>
      <c r="W137" s="9">
        <f>+'[1]Endeudami calculos nominal_real'!X137</f>
        <v>0</v>
      </c>
      <c r="X137" s="9">
        <f>+'[1]Endeudami calculos nominal_real'!AG137</f>
        <v>0</v>
      </c>
      <c r="Y137" s="11">
        <f t="shared" si="4"/>
        <v>12569569017.26174</v>
      </c>
      <c r="Z137" s="11">
        <f t="shared" si="5"/>
        <v>22532452824.724548</v>
      </c>
      <c r="AH137" s="11"/>
      <c r="AI137" s="11"/>
      <c r="AJ137" s="9">
        <v>0.56711644535740224</v>
      </c>
      <c r="AK137" s="11"/>
      <c r="AS137" s="9"/>
    </row>
    <row r="138" spans="1:45">
      <c r="A138" s="6">
        <v>37165</v>
      </c>
      <c r="B138" s="7">
        <v>12.788667985805816</v>
      </c>
      <c r="C138" s="7">
        <v>22.315407307915635</v>
      </c>
      <c r="D138" s="9">
        <v>-7.6943544591440816</v>
      </c>
      <c r="R138" s="6">
        <v>37165</v>
      </c>
      <c r="S138" s="10">
        <f>+'[1]Endeudami calculos nominal_real'!T138</f>
        <v>12788667985.805817</v>
      </c>
      <c r="T138" s="10">
        <f>+'[1]Endeudami calculos nominal_real'!U138</f>
        <v>0</v>
      </c>
      <c r="U138" s="10">
        <f>+'[1]Endeudami calculos nominal_real'!V138</f>
        <v>22315407307.915634</v>
      </c>
      <c r="V138" s="10">
        <f>+'[1]Endeudami calculos nominal_real'!W138</f>
        <v>0</v>
      </c>
      <c r="W138" s="9">
        <f>+'[1]Endeudami calculos nominal_real'!X138</f>
        <v>0</v>
      </c>
      <c r="X138" s="9">
        <f>+'[1]Endeudami calculos nominal_real'!AG138</f>
        <v>0</v>
      </c>
      <c r="Y138" s="11">
        <f t="shared" si="4"/>
        <v>12788667985.805817</v>
      </c>
      <c r="Z138" s="11">
        <f t="shared" si="5"/>
        <v>22315407307.915634</v>
      </c>
      <c r="AH138" s="11"/>
      <c r="AI138" s="11"/>
      <c r="AJ138" s="9">
        <v>0.56816703864946327</v>
      </c>
      <c r="AK138" s="11"/>
      <c r="AS138" s="9"/>
    </row>
    <row r="139" spans="1:45">
      <c r="A139" s="6">
        <v>37196</v>
      </c>
      <c r="B139" s="7">
        <v>13.27355623696492</v>
      </c>
      <c r="C139" s="7">
        <v>22.177717695701809</v>
      </c>
      <c r="D139" s="9">
        <v>-6.2564834268459606</v>
      </c>
      <c r="R139" s="6">
        <v>37196</v>
      </c>
      <c r="S139" s="10">
        <f>+'[1]Endeudami calculos nominal_real'!T139</f>
        <v>13273556236.96492</v>
      </c>
      <c r="T139" s="10">
        <f>+'[1]Endeudami calculos nominal_real'!U139</f>
        <v>0</v>
      </c>
      <c r="U139" s="10">
        <f>+'[1]Endeudami calculos nominal_real'!V139</f>
        <v>22177717695.701809</v>
      </c>
      <c r="V139" s="10">
        <f>+'[1]Endeudami calculos nominal_real'!W139</f>
        <v>0</v>
      </c>
      <c r="W139" s="9">
        <f>+'[1]Endeudami calculos nominal_real'!X139</f>
        <v>0</v>
      </c>
      <c r="X139" s="9">
        <f>+'[1]Endeudami calculos nominal_real'!AG139</f>
        <v>0</v>
      </c>
      <c r="Y139" s="11">
        <f t="shared" si="4"/>
        <v>13273556236.96492</v>
      </c>
      <c r="Z139" s="11">
        <f t="shared" si="5"/>
        <v>22177717695.701809</v>
      </c>
      <c r="AH139" s="11"/>
      <c r="AI139" s="11"/>
      <c r="AJ139" s="9">
        <v>0.56883110091336164</v>
      </c>
      <c r="AK139" s="11"/>
      <c r="AS139" s="9"/>
    </row>
    <row r="140" spans="1:45">
      <c r="A140" s="6">
        <v>37226</v>
      </c>
      <c r="B140" s="7">
        <v>13.317142244445447</v>
      </c>
      <c r="C140" s="7">
        <v>21.952769125439751</v>
      </c>
      <c r="D140" s="9">
        <v>-5.5729602553924451</v>
      </c>
      <c r="R140" s="6">
        <v>37226</v>
      </c>
      <c r="S140" s="10">
        <f>+'[1]Endeudami calculos nominal_real'!T140</f>
        <v>13317142244.445448</v>
      </c>
      <c r="T140" s="10">
        <f>+'[1]Endeudami calculos nominal_real'!U140</f>
        <v>0</v>
      </c>
      <c r="U140" s="10">
        <f>+'[1]Endeudami calculos nominal_real'!V140</f>
        <v>21952769125.439751</v>
      </c>
      <c r="V140" s="10">
        <f>+'[1]Endeudami calculos nominal_real'!W140</f>
        <v>0</v>
      </c>
      <c r="W140" s="9">
        <f>+'[1]Endeudami calculos nominal_real'!X140</f>
        <v>0</v>
      </c>
      <c r="X140" s="9">
        <f>+'[1]Endeudami calculos nominal_real'!AG140</f>
        <v>0</v>
      </c>
      <c r="Y140" s="11">
        <f t="shared" si="4"/>
        <v>13317142244.445448</v>
      </c>
      <c r="Z140" s="11">
        <f t="shared" si="5"/>
        <v>21952769125.439751</v>
      </c>
      <c r="AH140" s="11"/>
      <c r="AI140" s="11"/>
      <c r="AJ140" s="9">
        <v>0.57075024462054857</v>
      </c>
      <c r="AK140" s="11"/>
      <c r="AS140" s="9"/>
    </row>
    <row r="141" spans="1:45">
      <c r="A141" s="6">
        <v>37257</v>
      </c>
      <c r="B141" s="7">
        <v>11.822863592782703</v>
      </c>
      <c r="C141" s="7">
        <v>21.348187629704</v>
      </c>
      <c r="D141" s="9">
        <v>-10.07987995579338</v>
      </c>
      <c r="R141" s="6">
        <v>37257</v>
      </c>
      <c r="S141" s="10">
        <f>+'[1]Endeudami calculos nominal_real'!T141</f>
        <v>11822863592.782703</v>
      </c>
      <c r="T141" s="10">
        <f>+'[1]Endeudami calculos nominal_real'!U141</f>
        <v>0</v>
      </c>
      <c r="U141" s="10">
        <f>+'[1]Endeudami calculos nominal_real'!V141</f>
        <v>21348187629.703999</v>
      </c>
      <c r="V141" s="10">
        <f>+'[1]Endeudami calculos nominal_real'!W141</f>
        <v>0</v>
      </c>
      <c r="W141" s="9">
        <f>+'[1]Endeudami calculos nominal_real'!X141</f>
        <v>0</v>
      </c>
      <c r="X141" s="9">
        <f>+'[1]Endeudami calculos nominal_real'!AG141</f>
        <v>0</v>
      </c>
      <c r="Y141" s="11">
        <f t="shared" si="4"/>
        <v>11822863592.782703</v>
      </c>
      <c r="Z141" s="11">
        <f t="shared" si="5"/>
        <v>21348187629.703999</v>
      </c>
      <c r="AA141" s="14"/>
      <c r="AH141" s="11"/>
      <c r="AI141" s="11"/>
      <c r="AJ141" s="9">
        <v>0.57529278321362332</v>
      </c>
      <c r="AK141" s="11"/>
      <c r="AS141" s="9"/>
    </row>
    <row r="142" spans="1:45">
      <c r="A142" s="6">
        <v>37288</v>
      </c>
      <c r="B142" s="7">
        <v>11.773471271836653</v>
      </c>
      <c r="C142" s="7">
        <v>20.984461731155001</v>
      </c>
      <c r="D142" s="9">
        <v>-9.5621143208886821</v>
      </c>
      <c r="R142" s="6">
        <v>37288</v>
      </c>
      <c r="S142" s="10">
        <f>+'[1]Endeudami calculos nominal_real'!T142</f>
        <v>11773471271.836653</v>
      </c>
      <c r="T142" s="10">
        <f>+'[1]Endeudami calculos nominal_real'!U142</f>
        <v>0</v>
      </c>
      <c r="U142" s="10">
        <f>+'[1]Endeudami calculos nominal_real'!V142</f>
        <v>20984461731.155003</v>
      </c>
      <c r="V142" s="10">
        <f>+'[1]Endeudami calculos nominal_real'!W142</f>
        <v>0</v>
      </c>
      <c r="W142" s="9">
        <f>+'[1]Endeudami calculos nominal_real'!X142</f>
        <v>0</v>
      </c>
      <c r="X142" s="9">
        <f>+'[1]Endeudami calculos nominal_real'!AG142</f>
        <v>0</v>
      </c>
      <c r="Y142" s="11">
        <f t="shared" si="4"/>
        <v>11773471271.836653</v>
      </c>
      <c r="Z142" s="11">
        <f t="shared" si="5"/>
        <v>20984461731.155003</v>
      </c>
      <c r="AA142" s="14"/>
      <c r="AH142" s="11"/>
      <c r="AI142" s="11"/>
      <c r="AJ142" s="9">
        <v>0.58252185583808647</v>
      </c>
      <c r="AK142" s="11"/>
      <c r="AS142" s="9"/>
    </row>
    <row r="143" spans="1:45">
      <c r="A143" s="6">
        <v>37316</v>
      </c>
      <c r="B143" s="7">
        <v>11.441468699961929</v>
      </c>
      <c r="C143" s="7">
        <v>20.842594601670768</v>
      </c>
      <c r="D143" s="9">
        <v>-9.6831248770644525</v>
      </c>
      <c r="R143" s="6">
        <v>37316</v>
      </c>
      <c r="S143" s="10">
        <f>+'[1]Endeudami calculos nominal_real'!T143</f>
        <v>11441468699.961929</v>
      </c>
      <c r="T143" s="10">
        <f>+'[1]Endeudami calculos nominal_real'!U143</f>
        <v>0</v>
      </c>
      <c r="U143" s="10">
        <f>+'[1]Endeudami calculos nominal_real'!V143</f>
        <v>20842594601.670769</v>
      </c>
      <c r="V143" s="10">
        <f>+'[1]Endeudami calculos nominal_real'!W143</f>
        <v>0</v>
      </c>
      <c r="W143" s="9">
        <f>+'[1]Endeudami calculos nominal_real'!X143</f>
        <v>0</v>
      </c>
      <c r="X143" s="9">
        <f>+'[1]Endeudami calculos nominal_real'!AG143</f>
        <v>0</v>
      </c>
      <c r="Y143" s="11">
        <f t="shared" si="4"/>
        <v>11441468699.961929</v>
      </c>
      <c r="Z143" s="11">
        <f t="shared" si="5"/>
        <v>20842594601.670769</v>
      </c>
      <c r="AA143" s="14"/>
      <c r="AH143" s="11"/>
      <c r="AI143" s="11"/>
      <c r="AJ143" s="9">
        <v>0.5866480161632126</v>
      </c>
      <c r="AK143" s="11"/>
      <c r="AS143" s="9"/>
    </row>
    <row r="144" spans="1:45">
      <c r="A144" s="6">
        <v>37347</v>
      </c>
      <c r="B144" s="7">
        <v>11.522645336922901</v>
      </c>
      <c r="C144" s="7">
        <v>20.610775278921654</v>
      </c>
      <c r="D144" s="9">
        <v>-8.4311675428122683</v>
      </c>
      <c r="R144" s="6">
        <v>37347</v>
      </c>
      <c r="S144" s="10">
        <f>+'[1]Endeudami calculos nominal_real'!T144</f>
        <v>11522645336.922901</v>
      </c>
      <c r="T144" s="10">
        <f>+'[1]Endeudami calculos nominal_real'!U144</f>
        <v>0</v>
      </c>
      <c r="U144" s="10">
        <f>+'[1]Endeudami calculos nominal_real'!V144</f>
        <v>20610775278.921654</v>
      </c>
      <c r="V144" s="10">
        <f>+'[1]Endeudami calculos nominal_real'!W144</f>
        <v>0</v>
      </c>
      <c r="W144" s="9">
        <f>+'[1]Endeudami calculos nominal_real'!X144</f>
        <v>0</v>
      </c>
      <c r="X144" s="9">
        <f>+'[1]Endeudami calculos nominal_real'!AG144</f>
        <v>0</v>
      </c>
      <c r="Y144" s="11">
        <f t="shared" si="4"/>
        <v>11522645336.922901</v>
      </c>
      <c r="Z144" s="11">
        <f t="shared" si="5"/>
        <v>20610775278.921654</v>
      </c>
      <c r="AA144" s="14"/>
      <c r="AH144" s="11"/>
      <c r="AI144" s="11"/>
      <c r="AJ144" s="9">
        <v>0.59201580992441816</v>
      </c>
      <c r="AK144" s="11"/>
      <c r="AS144" s="9"/>
    </row>
    <row r="145" spans="1:45">
      <c r="A145" s="6">
        <v>37377</v>
      </c>
      <c r="B145" s="7">
        <v>11.834858175257498</v>
      </c>
      <c r="C145" s="7">
        <v>20.786564584642438</v>
      </c>
      <c r="D145" s="9">
        <v>-7.6369433685302912</v>
      </c>
      <c r="R145" s="6">
        <v>37377</v>
      </c>
      <c r="S145" s="10">
        <f>+'[1]Endeudami calculos nominal_real'!T145</f>
        <v>11834858175.257498</v>
      </c>
      <c r="T145" s="10">
        <f>+'[1]Endeudami calculos nominal_real'!U145</f>
        <v>0</v>
      </c>
      <c r="U145" s="10">
        <f>+'[1]Endeudami calculos nominal_real'!V145</f>
        <v>19980796745.489441</v>
      </c>
      <c r="V145" s="10">
        <f>+'[1]Endeudami calculos nominal_real'!W145</f>
        <v>474858371.84296995</v>
      </c>
      <c r="W145" s="9">
        <f>+'[1]Endeudami calculos nominal_real'!X145</f>
        <v>805767839.15299726</v>
      </c>
      <c r="X145" s="9">
        <f>+'[1]Endeudami calculos nominal_real'!AG145</f>
        <v>0</v>
      </c>
      <c r="Y145" s="11">
        <f t="shared" si="4"/>
        <v>11834858175.257498</v>
      </c>
      <c r="Z145" s="11">
        <f t="shared" si="5"/>
        <v>20786564584.642437</v>
      </c>
      <c r="AA145" s="14"/>
      <c r="AH145" s="11"/>
      <c r="AI145" s="11"/>
      <c r="AJ145" s="9">
        <v>0.59556059010009477</v>
      </c>
      <c r="AK145" s="11"/>
      <c r="AS145" s="9"/>
    </row>
    <row r="146" spans="1:45">
      <c r="A146" s="6">
        <v>37408</v>
      </c>
      <c r="B146" s="7">
        <v>11.822937070704702</v>
      </c>
      <c r="C146" s="7">
        <v>20.610881215012473</v>
      </c>
      <c r="D146" s="9">
        <v>-8.2131155855794784</v>
      </c>
      <c r="R146" s="6">
        <v>37408</v>
      </c>
      <c r="S146" s="10">
        <f>+'[1]Endeudami calculos nominal_real'!T146</f>
        <v>11822937070.704702</v>
      </c>
      <c r="T146" s="10">
        <f>+'[1]Endeudami calculos nominal_real'!U146</f>
        <v>0</v>
      </c>
      <c r="U146" s="10">
        <f>+'[1]Endeudami calculos nominal_real'!V146</f>
        <v>19815924699.512882</v>
      </c>
      <c r="V146" s="10">
        <f>+'[1]Endeudami calculos nominal_real'!W146</f>
        <v>470496000</v>
      </c>
      <c r="W146" s="9">
        <f>+'[1]Endeudami calculos nominal_real'!X146</f>
        <v>794956515.49959123</v>
      </c>
      <c r="X146" s="9">
        <f>+'[1]Endeudami calculos nominal_real'!AG146</f>
        <v>0</v>
      </c>
      <c r="Y146" s="11">
        <f t="shared" si="4"/>
        <v>11822937070.704702</v>
      </c>
      <c r="Z146" s="11">
        <f t="shared" si="5"/>
        <v>20610881215.012474</v>
      </c>
      <c r="AA146" s="14"/>
      <c r="AH146" s="11"/>
      <c r="AI146" s="11"/>
      <c r="AJ146" s="9">
        <v>0.59811451792837744</v>
      </c>
      <c r="AK146" s="11"/>
      <c r="AS146" s="9"/>
    </row>
    <row r="147" spans="1:45">
      <c r="A147" s="6">
        <v>37438</v>
      </c>
      <c r="B147" s="7">
        <v>12.162507359172658</v>
      </c>
      <c r="C147" s="7">
        <v>20.470454523652347</v>
      </c>
      <c r="D147" s="9">
        <v>-7.8833677432249889</v>
      </c>
      <c r="R147" s="6">
        <v>37438</v>
      </c>
      <c r="S147" s="10">
        <f>+'[1]Endeudami calculos nominal_real'!T147</f>
        <v>12162507359.172657</v>
      </c>
      <c r="T147" s="10">
        <f>+'[1]Endeudami calculos nominal_real'!U147</f>
        <v>0</v>
      </c>
      <c r="U147" s="10">
        <f>+'[1]Endeudami calculos nominal_real'!V147</f>
        <v>19687435920.493813</v>
      </c>
      <c r="V147" s="10">
        <f>+'[1]Endeudami calculos nominal_real'!W147</f>
        <v>463535211.45728999</v>
      </c>
      <c r="W147" s="9">
        <f>+'[1]Endeudami calculos nominal_real'!X147</f>
        <v>783018603.15853584</v>
      </c>
      <c r="X147" s="9">
        <f>+'[1]Endeudami calculos nominal_real'!AG147</f>
        <v>0</v>
      </c>
      <c r="Y147" s="11">
        <f t="shared" si="4"/>
        <v>12162507359.172657</v>
      </c>
      <c r="Z147" s="11">
        <f t="shared" si="5"/>
        <v>20470454523.652348</v>
      </c>
      <c r="AA147" s="14"/>
      <c r="AH147" s="11"/>
      <c r="AI147" s="11"/>
      <c r="AJ147" s="9">
        <v>0.59824962003462956</v>
      </c>
      <c r="AK147" s="11"/>
      <c r="AS147" s="9"/>
    </row>
    <row r="148" spans="1:45">
      <c r="A148" s="6">
        <v>37469</v>
      </c>
      <c r="B148" s="7">
        <v>12.45352665945118</v>
      </c>
      <c r="C148" s="7">
        <v>20.29787192026118</v>
      </c>
      <c r="D148" s="9">
        <v>-6.9704696549728329</v>
      </c>
      <c r="R148" s="6">
        <v>37469</v>
      </c>
      <c r="S148" s="10">
        <f>+'[1]Endeudami calculos nominal_real'!T148</f>
        <v>12453526659.45118</v>
      </c>
      <c r="T148" s="10">
        <f>+'[1]Endeudami calculos nominal_real'!U148</f>
        <v>0</v>
      </c>
      <c r="U148" s="10">
        <f>+'[1]Endeudami calculos nominal_real'!V148</f>
        <v>19527910131.225964</v>
      </c>
      <c r="V148" s="10">
        <f>+'[1]Endeudami calculos nominal_real'!W148</f>
        <v>456235956.76911998</v>
      </c>
      <c r="W148" s="9">
        <f>+'[1]Endeudami calculos nominal_real'!X148</f>
        <v>769961789.0352155</v>
      </c>
      <c r="X148" s="9">
        <f>+'[1]Endeudami calculos nominal_real'!AG148</f>
        <v>0</v>
      </c>
      <c r="Y148" s="11">
        <f t="shared" si="4"/>
        <v>12453526659.45118</v>
      </c>
      <c r="Z148" s="11">
        <f t="shared" si="5"/>
        <v>20297871920.261181</v>
      </c>
      <c r="AA148" s="14"/>
      <c r="AH148" s="11"/>
      <c r="AI148" s="11"/>
      <c r="AJ148" s="9">
        <v>0.59881423882728035</v>
      </c>
      <c r="AK148" s="11"/>
      <c r="AS148" s="9"/>
    </row>
    <row r="149" spans="1:45">
      <c r="A149" s="6">
        <v>37500</v>
      </c>
      <c r="B149" s="7">
        <v>12.630623200071941</v>
      </c>
      <c r="C149" s="7">
        <v>20.082852919478739</v>
      </c>
      <c r="D149" s="9">
        <v>-6.8045816083978856</v>
      </c>
      <c r="R149" s="6">
        <v>37500</v>
      </c>
      <c r="S149" s="10">
        <f>+'[1]Endeudami calculos nominal_real'!T149</f>
        <v>12630623200.071941</v>
      </c>
      <c r="T149" s="10">
        <f>+'[1]Endeudami calculos nominal_real'!U149</f>
        <v>0</v>
      </c>
      <c r="U149" s="10">
        <f>+'[1]Endeudami calculos nominal_real'!V149</f>
        <v>19330555437.692856</v>
      </c>
      <c r="V149" s="10">
        <f>+'[1]Endeudami calculos nominal_real'!W149</f>
        <v>447374832.25285</v>
      </c>
      <c r="W149" s="9">
        <f>+'[1]Endeudami calculos nominal_real'!X149</f>
        <v>752297481.78588402</v>
      </c>
      <c r="X149" s="9">
        <f>+'[1]Endeudami calculos nominal_real'!AG149</f>
        <v>0</v>
      </c>
      <c r="Y149" s="11">
        <f t="shared" si="4"/>
        <v>12630623200.071941</v>
      </c>
      <c r="Z149" s="11">
        <f t="shared" si="5"/>
        <v>20082852919.478741</v>
      </c>
      <c r="AA149" s="14"/>
      <c r="AH149" s="11"/>
      <c r="AI149" s="11"/>
      <c r="AJ149" s="9">
        <v>0.60097128600734395</v>
      </c>
      <c r="AK149" s="11"/>
      <c r="AS149" s="9"/>
    </row>
    <row r="150" spans="1:45">
      <c r="A150" s="6">
        <v>37530</v>
      </c>
      <c r="B150" s="7">
        <v>12.819152523202302</v>
      </c>
      <c r="C150" s="7">
        <v>19.815564371058404</v>
      </c>
      <c r="D150" s="9">
        <v>-7.0343923854972008</v>
      </c>
      <c r="R150" s="6">
        <v>37530</v>
      </c>
      <c r="S150" s="10">
        <f>+'[1]Endeudami calculos nominal_real'!T150</f>
        <v>12819152523.202301</v>
      </c>
      <c r="T150" s="10">
        <f>+'[1]Endeudami calculos nominal_real'!U150</f>
        <v>0</v>
      </c>
      <c r="U150" s="10">
        <f>+'[1]Endeudami calculos nominal_real'!V150</f>
        <v>19080133863.722038</v>
      </c>
      <c r="V150" s="10">
        <f>+'[1]Endeudami calculos nominal_real'!W150</f>
        <v>439789696.24376005</v>
      </c>
      <c r="W150" s="9">
        <f>+'[1]Endeudami calculos nominal_real'!X150</f>
        <v>735430507.33636582</v>
      </c>
      <c r="X150" s="9">
        <f>+'[1]Endeudami calculos nominal_real'!AG150</f>
        <v>0</v>
      </c>
      <c r="Y150" s="11">
        <f t="shared" si="4"/>
        <v>12819152523.202301</v>
      </c>
      <c r="Z150" s="11">
        <f t="shared" si="5"/>
        <v>19815564371.058403</v>
      </c>
      <c r="AA150" s="14"/>
      <c r="AH150" s="11"/>
      <c r="AI150" s="11"/>
      <c r="AJ150" s="9">
        <v>0.60433144232851987</v>
      </c>
      <c r="AK150" s="11"/>
      <c r="AS150" s="9"/>
    </row>
    <row r="151" spans="1:45">
      <c r="A151" s="6">
        <v>37561</v>
      </c>
      <c r="B151" s="7">
        <v>12.978419461905299</v>
      </c>
      <c r="C151" s="7">
        <v>19.57639479157395</v>
      </c>
      <c r="D151" s="9">
        <v>-8.1702555589082131</v>
      </c>
      <c r="R151" s="6">
        <v>37561</v>
      </c>
      <c r="S151" s="10">
        <f>+'[1]Endeudami calculos nominal_real'!T151</f>
        <v>12978419461.905298</v>
      </c>
      <c r="T151" s="10">
        <f>+'[1]Endeudami calculos nominal_real'!U151</f>
        <v>0</v>
      </c>
      <c r="U151" s="10">
        <f>+'[1]Endeudami calculos nominal_real'!V151</f>
        <v>17926407446.859909</v>
      </c>
      <c r="V151" s="10">
        <f>+'[1]Endeudami calculos nominal_real'!W151</f>
        <v>994376406.84720993</v>
      </c>
      <c r="W151" s="9">
        <f>+'[1]Endeudami calculos nominal_real'!X151</f>
        <v>1649987344.7140408</v>
      </c>
      <c r="X151" s="9">
        <f>+'[1]Endeudami calculos nominal_real'!AG151</f>
        <v>0</v>
      </c>
      <c r="Y151" s="11">
        <f t="shared" si="4"/>
        <v>12978419461.905298</v>
      </c>
      <c r="Z151" s="11">
        <f t="shared" si="5"/>
        <v>19576394791.573952</v>
      </c>
      <c r="AA151" s="14"/>
      <c r="AH151" s="11"/>
      <c r="AI151" s="11"/>
      <c r="AJ151" s="9">
        <v>0.60903461936914272</v>
      </c>
      <c r="AK151" s="11"/>
      <c r="AS151" s="9"/>
    </row>
    <row r="152" spans="1:45">
      <c r="A152" s="6">
        <v>37591</v>
      </c>
      <c r="B152" s="7">
        <v>13.14254455267576</v>
      </c>
      <c r="C152" s="7">
        <v>19.675392603835505</v>
      </c>
      <c r="D152" s="9">
        <v>-6.9520282817254975</v>
      </c>
      <c r="R152" s="6">
        <v>37591</v>
      </c>
      <c r="S152" s="10">
        <f>+'[1]Endeudami calculos nominal_real'!T152</f>
        <v>13142544552.67576</v>
      </c>
      <c r="T152" s="10">
        <f>+'[1]Endeudami calculos nominal_real'!U152</f>
        <v>0</v>
      </c>
      <c r="U152" s="10">
        <f>+'[1]Endeudami calculos nominal_real'!V152</f>
        <v>18052201854.923447</v>
      </c>
      <c r="V152" s="10">
        <f>+'[1]Endeudami calculos nominal_real'!W152</f>
        <v>980840364.89094007</v>
      </c>
      <c r="W152" s="9">
        <f>+'[1]Endeudami calculos nominal_real'!X152</f>
        <v>1623190748.9120607</v>
      </c>
      <c r="X152" s="9">
        <f>+'[1]Endeudami calculos nominal_real'!AG152</f>
        <v>0</v>
      </c>
      <c r="Y152" s="11">
        <f t="shared" si="4"/>
        <v>13142544552.67576</v>
      </c>
      <c r="Z152" s="11">
        <f t="shared" si="5"/>
        <v>19675392603.835506</v>
      </c>
      <c r="AA152" s="14"/>
      <c r="AH152" s="11"/>
      <c r="AI152" s="11"/>
      <c r="AJ152" s="9">
        <v>0.61066151820632897</v>
      </c>
      <c r="AK152" s="11"/>
      <c r="AS152" s="9"/>
    </row>
    <row r="153" spans="1:45">
      <c r="A153" s="6">
        <v>37622</v>
      </c>
      <c r="B153" s="7">
        <v>13.252516479501393</v>
      </c>
      <c r="C153" s="7">
        <v>19.385351458096121</v>
      </c>
      <c r="D153" s="9">
        <v>-1.6073753023773452</v>
      </c>
      <c r="R153" s="6">
        <v>37622</v>
      </c>
      <c r="S153" s="10">
        <f>+'[1]Endeudami calculos nominal_real'!T153</f>
        <v>13252516479.501392</v>
      </c>
      <c r="T153" s="10">
        <f>+'[1]Endeudami calculos nominal_real'!U153</f>
        <v>0</v>
      </c>
      <c r="U153" s="10">
        <f>+'[1]Endeudami calculos nominal_real'!V153</f>
        <v>17803995943.226547</v>
      </c>
      <c r="V153" s="10">
        <f>+'[1]Endeudami calculos nominal_real'!W153</f>
        <v>966780336.77557993</v>
      </c>
      <c r="W153" s="9">
        <f>+'[1]Endeudami calculos nominal_real'!X153</f>
        <v>1581355514.8695743</v>
      </c>
      <c r="X153" s="9">
        <f>+'[1]Endeudami calculos nominal_real'!AG153</f>
        <v>0</v>
      </c>
      <c r="Y153" s="11">
        <f t="shared" si="4"/>
        <v>13252516479.501392</v>
      </c>
      <c r="Z153" s="11">
        <f t="shared" si="5"/>
        <v>19385351458.096123</v>
      </c>
      <c r="AA153" s="14"/>
      <c r="AH153" s="11"/>
      <c r="AI153" s="11"/>
      <c r="AJ153" s="9">
        <v>0.61783153708747074</v>
      </c>
      <c r="AK153" s="11"/>
      <c r="AS153" s="9"/>
    </row>
    <row r="154" spans="1:45">
      <c r="A154" s="6">
        <v>37653</v>
      </c>
      <c r="B154" s="7">
        <v>13.184378409833405</v>
      </c>
      <c r="C154" s="7">
        <v>19.088415256231865</v>
      </c>
      <c r="D154" s="9">
        <v>-1.4809827496810701</v>
      </c>
      <c r="R154" s="6">
        <v>37653</v>
      </c>
      <c r="S154" s="10">
        <f>+'[1]Endeudami calculos nominal_real'!T154</f>
        <v>13184378409.833405</v>
      </c>
      <c r="T154" s="10">
        <f>+'[1]Endeudami calculos nominal_real'!U154</f>
        <v>0</v>
      </c>
      <c r="U154" s="10">
        <f>+'[1]Endeudami calculos nominal_real'!V154</f>
        <v>17541435856.381634</v>
      </c>
      <c r="V154" s="10">
        <f>+'[1]Endeudami calculos nominal_real'!W154</f>
        <v>956267033.90392983</v>
      </c>
      <c r="W154" s="9">
        <f>+'[1]Endeudami calculos nominal_real'!X154</f>
        <v>1546979399.8502312</v>
      </c>
      <c r="X154" s="9">
        <f>+'[1]Endeudami calculos nominal_real'!AG154</f>
        <v>0</v>
      </c>
      <c r="Y154" s="11">
        <f t="shared" si="4"/>
        <v>13184378409.833405</v>
      </c>
      <c r="Z154" s="11">
        <f t="shared" si="5"/>
        <v>19088415256.231865</v>
      </c>
      <c r="AA154" s="14"/>
      <c r="AH154" s="11"/>
      <c r="AI154" s="11"/>
      <c r="AJ154" s="9">
        <v>0.62469270658940523</v>
      </c>
      <c r="AK154" s="11"/>
      <c r="AS154" s="9"/>
    </row>
    <row r="155" spans="1:45">
      <c r="A155" s="6">
        <v>37681</v>
      </c>
      <c r="B155" s="7">
        <v>13.103578420389354</v>
      </c>
      <c r="C155" s="7">
        <v>18.972617335492231</v>
      </c>
      <c r="D155" s="9">
        <v>-0.64387045648185426</v>
      </c>
      <c r="R155" s="6">
        <v>37681</v>
      </c>
      <c r="S155" s="10">
        <f>+'[1]Endeudami calculos nominal_real'!T155</f>
        <v>13103578420.389355</v>
      </c>
      <c r="T155" s="10">
        <f>+'[1]Endeudami calculos nominal_real'!U155</f>
        <v>0</v>
      </c>
      <c r="U155" s="10">
        <f>+'[1]Endeudami calculos nominal_real'!V155</f>
        <v>17452380676.412266</v>
      </c>
      <c r="V155" s="10">
        <f>+'[1]Endeudami calculos nominal_real'!W155</f>
        <v>949576192.34720016</v>
      </c>
      <c r="W155" s="9">
        <f>+'[1]Endeudami calculos nominal_real'!X155</f>
        <v>1520236659.079963</v>
      </c>
      <c r="X155" s="9">
        <f>+'[1]Endeudami calculos nominal_real'!AG155</f>
        <v>0</v>
      </c>
      <c r="Y155" s="11">
        <f t="shared" si="4"/>
        <v>13103578420.389355</v>
      </c>
      <c r="Z155" s="11">
        <f t="shared" si="5"/>
        <v>18972617335.492229</v>
      </c>
      <c r="AA155" s="14"/>
      <c r="AH155" s="11"/>
      <c r="AI155" s="11"/>
      <c r="AJ155" s="9">
        <v>0.63123402207260693</v>
      </c>
      <c r="AK155" s="11"/>
      <c r="AS155" s="9"/>
    </row>
    <row r="156" spans="1:45">
      <c r="A156" s="6">
        <v>37712</v>
      </c>
      <c r="B156" s="7">
        <v>13.254727030063609</v>
      </c>
      <c r="C156" s="7">
        <v>18.740965325649487</v>
      </c>
      <c r="D156" s="9">
        <v>-0.42861375319485084</v>
      </c>
      <c r="R156" s="6">
        <v>37712</v>
      </c>
      <c r="S156" s="10">
        <f>+'[1]Endeudami calculos nominal_real'!T156</f>
        <v>13254727030.06361</v>
      </c>
      <c r="T156" s="10">
        <f>+'[1]Endeudami calculos nominal_real'!U156</f>
        <v>0</v>
      </c>
      <c r="U156" s="10">
        <f>+'[1]Endeudami calculos nominal_real'!V156</f>
        <v>17248789929.552265</v>
      </c>
      <c r="V156" s="10">
        <f>+'[1]Endeudami calculos nominal_real'!W156</f>
        <v>942744582.68510008</v>
      </c>
      <c r="W156" s="9">
        <f>+'[1]Endeudami calculos nominal_real'!X156</f>
        <v>1492175396.0972223</v>
      </c>
      <c r="X156" s="9">
        <f>+'[1]Endeudami calculos nominal_real'!AG156</f>
        <v>0</v>
      </c>
      <c r="Y156" s="11">
        <f t="shared" si="4"/>
        <v>13254727030.06361</v>
      </c>
      <c r="Z156" s="11">
        <f t="shared" si="5"/>
        <v>18740965325.649487</v>
      </c>
      <c r="AA156" s="14"/>
      <c r="AH156" s="11"/>
      <c r="AI156" s="11"/>
      <c r="AJ156" s="9">
        <v>0.63847802208862559</v>
      </c>
      <c r="AK156" s="11"/>
      <c r="AS156" s="9"/>
    </row>
    <row r="157" spans="1:45">
      <c r="A157" s="6">
        <v>37742</v>
      </c>
      <c r="B157" s="7">
        <v>13.401064510598106</v>
      </c>
      <c r="C157" s="7">
        <v>18.620550086041199</v>
      </c>
      <c r="D157" s="9">
        <v>-1.8386940621055614</v>
      </c>
      <c r="R157" s="6">
        <v>37742</v>
      </c>
      <c r="S157" s="10">
        <f>+'[1]Endeudami calculos nominal_real'!T157</f>
        <v>13401064510.598106</v>
      </c>
      <c r="T157" s="10">
        <f>+'[1]Endeudami calculos nominal_real'!U157</f>
        <v>0</v>
      </c>
      <c r="U157" s="10">
        <f>+'[1]Endeudami calculos nominal_real'!V157</f>
        <v>17148041024.159369</v>
      </c>
      <c r="V157" s="10">
        <f>+'[1]Endeudami calculos nominal_real'!W157</f>
        <v>934876977.57999992</v>
      </c>
      <c r="W157" s="9">
        <f>+'[1]Endeudami calculos nominal_real'!X157</f>
        <v>1472509061.8818321</v>
      </c>
      <c r="X157" s="9">
        <f>+'[1]Endeudami calculos nominal_real'!AG157</f>
        <v>0</v>
      </c>
      <c r="Y157" s="11">
        <f t="shared" si="4"/>
        <v>13401064510.598106</v>
      </c>
      <c r="Z157" s="11">
        <f t="shared" si="5"/>
        <v>18620550086.041199</v>
      </c>
      <c r="AA157" s="14"/>
      <c r="AH157" s="11"/>
      <c r="AI157" s="11"/>
      <c r="AJ157" s="9">
        <v>0.64160578415280389</v>
      </c>
      <c r="AK157" s="11"/>
      <c r="AS157" s="9"/>
    </row>
    <row r="158" spans="1:45">
      <c r="A158" s="6">
        <v>37773</v>
      </c>
      <c r="B158" s="7">
        <v>13.661149097534718</v>
      </c>
      <c r="C158" s="7">
        <v>18.513207175890813</v>
      </c>
      <c r="D158" s="9">
        <v>-0.79997368797586343</v>
      </c>
      <c r="R158" s="6">
        <v>37773</v>
      </c>
      <c r="S158" s="10">
        <f>+'[1]Endeudami calculos nominal_real'!T158</f>
        <v>13661149097.534718</v>
      </c>
      <c r="T158" s="10">
        <f>+'[1]Endeudami calculos nominal_real'!U158</f>
        <v>0</v>
      </c>
      <c r="U158" s="10">
        <f>+'[1]Endeudami calculos nominal_real'!V158</f>
        <v>16348973203.108536</v>
      </c>
      <c r="V158" s="10">
        <f>+'[1]Endeudami calculos nominal_real'!W158</f>
        <v>1373292951.05054</v>
      </c>
      <c r="W158" s="9">
        <f>+'[1]Endeudami calculos nominal_real'!X158</f>
        <v>2164233972.7822747</v>
      </c>
      <c r="X158" s="9">
        <f>+'[1]Endeudami calculos nominal_real'!AG158</f>
        <v>0</v>
      </c>
      <c r="Y158" s="11">
        <f t="shared" si="4"/>
        <v>13661149097.534718</v>
      </c>
      <c r="Z158" s="11">
        <f t="shared" si="5"/>
        <v>18513207175.890812</v>
      </c>
      <c r="AA158" s="14"/>
      <c r="AH158" s="11"/>
      <c r="AI158" s="11"/>
      <c r="AJ158" s="9">
        <v>0.64125499728041624</v>
      </c>
      <c r="AK158" s="11"/>
      <c r="AS158" s="9"/>
    </row>
    <row r="159" spans="1:45">
      <c r="A159" s="6">
        <v>37803</v>
      </c>
      <c r="B159" s="7">
        <v>14.006293351447217</v>
      </c>
      <c r="C159" s="7">
        <v>18.393439065299141</v>
      </c>
      <c r="D159" s="9">
        <v>-0.71470517115821419</v>
      </c>
      <c r="R159" s="6">
        <v>37803</v>
      </c>
      <c r="S159" s="10">
        <f>+'[1]Endeudami calculos nominal_real'!T159</f>
        <v>14006293351.447218</v>
      </c>
      <c r="T159" s="10">
        <f>+'[1]Endeudami calculos nominal_real'!U159</f>
        <v>0</v>
      </c>
      <c r="U159" s="10">
        <f>+'[1]Endeudami calculos nominal_real'!V159</f>
        <v>16261983902.627779</v>
      </c>
      <c r="V159" s="10">
        <f>+'[1]Endeudami calculos nominal_real'!W159</f>
        <v>1350557827.86096</v>
      </c>
      <c r="W159" s="9">
        <f>+'[1]Endeudami calculos nominal_real'!X159</f>
        <v>2131455162.6713624</v>
      </c>
      <c r="X159" s="9">
        <f>+'[1]Endeudami calculos nominal_real'!AG159</f>
        <v>0</v>
      </c>
      <c r="Y159" s="11">
        <f t="shared" si="4"/>
        <v>14006293351.447218</v>
      </c>
      <c r="Z159" s="11">
        <f t="shared" si="5"/>
        <v>18393439065.299141</v>
      </c>
      <c r="AA159" s="14"/>
      <c r="AH159" s="11"/>
      <c r="AI159" s="11"/>
      <c r="AJ159" s="9">
        <v>0.64033724760533206</v>
      </c>
      <c r="AK159" s="11"/>
      <c r="AS159" s="9"/>
    </row>
    <row r="160" spans="1:45">
      <c r="A160" s="6">
        <v>37834</v>
      </c>
      <c r="B160" s="7">
        <v>14.288465895226732</v>
      </c>
      <c r="C160" s="7">
        <v>18.298548078563424</v>
      </c>
      <c r="D160" s="9">
        <v>-0.50191629380990088</v>
      </c>
      <c r="R160" s="6">
        <v>37834</v>
      </c>
      <c r="S160" s="10">
        <f>+'[1]Endeudami calculos nominal_real'!T160</f>
        <v>14288465895.226732</v>
      </c>
      <c r="T160" s="10">
        <f>+'[1]Endeudami calculos nominal_real'!U160</f>
        <v>0</v>
      </c>
      <c r="U160" s="10">
        <f>+'[1]Endeudami calculos nominal_real'!V160</f>
        <v>16213454150.059458</v>
      </c>
      <c r="V160" s="10">
        <f>+'[1]Endeudami calculos nominal_real'!W160</f>
        <v>1325263137.6425397</v>
      </c>
      <c r="W160" s="9">
        <f>+'[1]Endeudami calculos nominal_real'!X160</f>
        <v>2085093928.5039659</v>
      </c>
      <c r="X160" s="9">
        <f>+'[1]Endeudami calculos nominal_real'!AG160</f>
        <v>0</v>
      </c>
      <c r="Y160" s="11">
        <f t="shared" si="4"/>
        <v>14288465895.226732</v>
      </c>
      <c r="Z160" s="11">
        <f t="shared" si="5"/>
        <v>18298548078.563423</v>
      </c>
      <c r="AA160" s="14"/>
      <c r="AH160" s="11"/>
      <c r="AI160" s="11"/>
      <c r="AJ160" s="9">
        <v>0.64231531356096105</v>
      </c>
      <c r="AK160" s="11"/>
      <c r="AS160" s="9"/>
    </row>
    <row r="161" spans="1:45">
      <c r="A161" s="6">
        <v>37865</v>
      </c>
      <c r="B161" s="7">
        <v>14.46484207681506</v>
      </c>
      <c r="C161" s="7">
        <v>18.11434455688261</v>
      </c>
      <c r="D161" s="9">
        <v>-0.4105020370267165</v>
      </c>
      <c r="R161" s="6">
        <v>37865</v>
      </c>
      <c r="S161" s="10">
        <f>+'[1]Endeudami calculos nominal_real'!T161</f>
        <v>14464842076.81506</v>
      </c>
      <c r="T161" s="10">
        <f>+'[1]Endeudami calculos nominal_real'!U161</f>
        <v>0</v>
      </c>
      <c r="U161" s="10">
        <f>+'[1]Endeudami calculos nominal_real'!V161</f>
        <v>16069142812.746704</v>
      </c>
      <c r="V161" s="10">
        <f>+'[1]Endeudami calculos nominal_real'!W161</f>
        <v>1302769499.9664297</v>
      </c>
      <c r="W161" s="9">
        <f>+'[1]Endeudami calculos nominal_real'!X161</f>
        <v>2045201744.1359046</v>
      </c>
      <c r="X161" s="9">
        <f>+'[1]Endeudami calculos nominal_real'!AG161</f>
        <v>0</v>
      </c>
      <c r="Y161" s="11">
        <f t="shared" si="4"/>
        <v>14464842076.81506</v>
      </c>
      <c r="Z161" s="11">
        <f t="shared" si="5"/>
        <v>18114344556.88261</v>
      </c>
      <c r="AA161" s="14"/>
      <c r="AH161" s="11"/>
      <c r="AI161" s="11"/>
      <c r="AJ161" s="9">
        <v>0.64372920042389081</v>
      </c>
      <c r="AK161" s="11"/>
      <c r="AS161" s="9"/>
    </row>
    <row r="162" spans="1:45">
      <c r="A162" s="6">
        <v>37895</v>
      </c>
      <c r="B162" s="7">
        <v>14.763400876743875</v>
      </c>
      <c r="C162" s="7">
        <v>18.025406732229811</v>
      </c>
      <c r="D162" s="9">
        <v>0.4721680755259694</v>
      </c>
      <c r="R162" s="6">
        <v>37895</v>
      </c>
      <c r="S162" s="10">
        <f>+'[1]Endeudami calculos nominal_real'!T162</f>
        <v>14763400876.743876</v>
      </c>
      <c r="T162" s="10">
        <f>+'[1]Endeudami calculos nominal_real'!U162</f>
        <v>0</v>
      </c>
      <c r="U162" s="10">
        <f>+'[1]Endeudami calculos nominal_real'!V162</f>
        <v>16012701989.056141</v>
      </c>
      <c r="V162" s="10">
        <f>+'[1]Endeudami calculos nominal_real'!W162</f>
        <v>1282842052.65749</v>
      </c>
      <c r="W162" s="9">
        <f>+'[1]Endeudami calculos nominal_real'!X162</f>
        <v>2012704743.1736729</v>
      </c>
      <c r="X162" s="9">
        <f>+'[1]Endeudami calculos nominal_real'!AG162</f>
        <v>0</v>
      </c>
      <c r="Y162" s="11">
        <f t="shared" si="4"/>
        <v>14763400876.743876</v>
      </c>
      <c r="Z162" s="11">
        <f t="shared" si="5"/>
        <v>18025406732.229813</v>
      </c>
      <c r="AA162" s="14"/>
      <c r="AH162" s="11"/>
      <c r="AI162" s="11"/>
      <c r="AJ162" s="9">
        <v>0.64411720494457225</v>
      </c>
      <c r="AK162" s="11"/>
      <c r="AS162" s="9"/>
    </row>
    <row r="163" spans="1:45">
      <c r="A163" s="6">
        <v>37926</v>
      </c>
      <c r="B163" s="7">
        <v>15.04681325308974</v>
      </c>
      <c r="C163" s="7">
        <v>17.831494002367329</v>
      </c>
      <c r="D163" s="9">
        <v>0.99368713781939899</v>
      </c>
      <c r="R163" s="6">
        <v>37926</v>
      </c>
      <c r="S163" s="10">
        <f>+'[1]Endeudami calculos nominal_real'!T163</f>
        <v>15046813253.089739</v>
      </c>
      <c r="T163" s="10">
        <f>+'[1]Endeudami calculos nominal_real'!U163</f>
        <v>0</v>
      </c>
      <c r="U163" s="10">
        <f>+'[1]Endeudami calculos nominal_real'!V163</f>
        <v>15359204951.786249</v>
      </c>
      <c r="V163" s="10">
        <f>+'[1]Endeudami calculos nominal_real'!W163</f>
        <v>1581257000</v>
      </c>
      <c r="W163" s="9">
        <f>+'[1]Endeudami calculos nominal_real'!X163</f>
        <v>2472289050.5810795</v>
      </c>
      <c r="X163" s="9">
        <f>+'[1]Endeudami calculos nominal_real'!AG163</f>
        <v>0</v>
      </c>
      <c r="Y163" s="11">
        <f t="shared" si="4"/>
        <v>15046813253.089739</v>
      </c>
      <c r="Z163" s="11">
        <f t="shared" si="5"/>
        <v>17831494002.367329</v>
      </c>
      <c r="AA163" s="14"/>
      <c r="AH163" s="11"/>
      <c r="AI163" s="11"/>
      <c r="AJ163" s="9">
        <v>0.64636078151323229</v>
      </c>
      <c r="AK163" s="11"/>
      <c r="AS163" s="9"/>
    </row>
    <row r="164" spans="1:45">
      <c r="A164" s="6">
        <v>37956</v>
      </c>
      <c r="B164" s="7">
        <v>15.302062196465362</v>
      </c>
      <c r="C164" s="7">
        <v>17.367631678784111</v>
      </c>
      <c r="D164" s="9">
        <v>-0.45171419688814218</v>
      </c>
      <c r="R164" s="6">
        <v>37956</v>
      </c>
      <c r="S164" s="10">
        <f>+'[1]Endeudami calculos nominal_real'!T164</f>
        <v>15302062196.465363</v>
      </c>
      <c r="T164" s="10">
        <f>+'[1]Endeudami calculos nominal_real'!U164</f>
        <v>0</v>
      </c>
      <c r="U164" s="10">
        <f>+'[1]Endeudami calculos nominal_real'!V164</f>
        <v>14953636435.598688</v>
      </c>
      <c r="V164" s="10">
        <f>+'[1]Endeudami calculos nominal_real'!W164</f>
        <v>1553376070.3095999</v>
      </c>
      <c r="W164" s="9">
        <f>+'[1]Endeudami calculos nominal_real'!X164</f>
        <v>2413995243.185421</v>
      </c>
      <c r="X164" s="9">
        <f>+'[1]Endeudami calculos nominal_real'!AG164</f>
        <v>0</v>
      </c>
      <c r="Y164" s="11">
        <f t="shared" si="4"/>
        <v>15302062196.465363</v>
      </c>
      <c r="Z164" s="11">
        <f t="shared" si="5"/>
        <v>17367631678.784111</v>
      </c>
      <c r="AA164" s="14"/>
      <c r="AH164" s="11"/>
      <c r="AI164" s="11"/>
      <c r="AJ164" s="9">
        <v>0.65029734715604226</v>
      </c>
      <c r="AK164" s="11"/>
      <c r="AS164" s="9"/>
    </row>
    <row r="165" spans="1:45">
      <c r="A165" s="6">
        <v>37987</v>
      </c>
      <c r="B165" s="7">
        <v>15.661872617258485</v>
      </c>
      <c r="C165" s="7">
        <v>17.216785719433464</v>
      </c>
      <c r="D165" s="9">
        <v>0.7377638746342674</v>
      </c>
      <c r="R165" s="6">
        <v>37987</v>
      </c>
      <c r="S165" s="10">
        <f>+'[1]Endeudami calculos nominal_real'!T165</f>
        <v>15557752075.767052</v>
      </c>
      <c r="T165" s="10">
        <f>+'[1]Endeudami calculos nominal_real'!U165</f>
        <v>104120541.49143359</v>
      </c>
      <c r="U165" s="10">
        <f>+'[1]Endeudami calculos nominal_real'!V165</f>
        <v>14791983329.181313</v>
      </c>
      <c r="V165" s="10">
        <f>+'[1]Endeudami calculos nominal_real'!W165</f>
        <v>1534803920.7725</v>
      </c>
      <c r="W165" s="9">
        <f>+'[1]Endeudami calculos nominal_real'!X165</f>
        <v>2364182668.6094823</v>
      </c>
      <c r="X165" s="9">
        <f>+'[1]Endeudami calculos nominal_real'!AG165</f>
        <v>60619721.642671078</v>
      </c>
      <c r="Y165" s="11">
        <f t="shared" si="4"/>
        <v>15661872617.258486</v>
      </c>
      <c r="Z165" s="11">
        <f t="shared" si="5"/>
        <v>17216785719.433464</v>
      </c>
      <c r="AA165" s="14"/>
      <c r="AH165" s="11"/>
      <c r="AI165" s="11"/>
      <c r="AJ165" s="9">
        <v>0.65606014019779257</v>
      </c>
      <c r="AK165" s="11"/>
      <c r="AS165" s="9"/>
    </row>
    <row r="166" spans="1:45">
      <c r="A166" s="6">
        <v>38018</v>
      </c>
      <c r="B166" s="7">
        <v>15.634224511658278</v>
      </c>
      <c r="C166" s="7">
        <v>16.970606434323233</v>
      </c>
      <c r="D166" s="9">
        <v>1.0288457929980233</v>
      </c>
      <c r="R166" s="6">
        <v>38018</v>
      </c>
      <c r="S166" s="10">
        <f>+'[1]Endeudami calculos nominal_real'!T166</f>
        <v>15531845786.163563</v>
      </c>
      <c r="T166" s="10">
        <f>+'[1]Endeudami calculos nominal_real'!U166</f>
        <v>102378725.4947146</v>
      </c>
      <c r="U166" s="10">
        <f>+'[1]Endeudami calculos nominal_real'!V166</f>
        <v>14591610843.012064</v>
      </c>
      <c r="V166" s="10">
        <f>+'[1]Endeudami calculos nominal_real'!W166</f>
        <v>1518382823.7977898</v>
      </c>
      <c r="W166" s="9">
        <f>+'[1]Endeudami calculos nominal_real'!X166</f>
        <v>2311167145.412487</v>
      </c>
      <c r="X166" s="9">
        <f>+'[1]Endeudami calculos nominal_real'!AG166</f>
        <v>67828445.898683414</v>
      </c>
      <c r="Y166" s="11">
        <f t="shared" si="4"/>
        <v>15634224511.658278</v>
      </c>
      <c r="Z166" s="11">
        <f t="shared" si="5"/>
        <v>16970606434.323235</v>
      </c>
      <c r="AA166" s="14"/>
      <c r="AH166" s="11"/>
      <c r="AI166" s="11"/>
      <c r="AJ166" s="9">
        <v>0.66392910721108656</v>
      </c>
      <c r="AK166" s="11"/>
      <c r="AS166" s="9"/>
    </row>
    <row r="167" spans="1:45">
      <c r="A167" s="6">
        <v>38047</v>
      </c>
      <c r="B167" s="7">
        <v>15.754084220902191</v>
      </c>
      <c r="C167" s="7">
        <v>16.778223069813823</v>
      </c>
      <c r="D167" s="9">
        <v>1.4219626863038792</v>
      </c>
      <c r="R167" s="6">
        <v>38047</v>
      </c>
      <c r="S167" s="10">
        <f>+'[1]Endeudami calculos nominal_real'!T167</f>
        <v>15648683036.901253</v>
      </c>
      <c r="T167" s="10">
        <f>+'[1]Endeudami calculos nominal_real'!U167</f>
        <v>105401184.00093912</v>
      </c>
      <c r="U167" s="10">
        <f>+'[1]Endeudami calculos nominal_real'!V167</f>
        <v>14448940916.966858</v>
      </c>
      <c r="V167" s="10">
        <f>+'[1]Endeudami calculos nominal_real'!W167</f>
        <v>1496444000</v>
      </c>
      <c r="W167" s="9">
        <f>+'[1]Endeudami calculos nominal_real'!X167</f>
        <v>2255572264.910224</v>
      </c>
      <c r="X167" s="9">
        <f>+'[1]Endeudami calculos nominal_real'!AG167</f>
        <v>73709887.93673943</v>
      </c>
      <c r="Y167" s="11">
        <f t="shared" si="4"/>
        <v>15754084220.902191</v>
      </c>
      <c r="Z167" s="11">
        <f t="shared" si="5"/>
        <v>16778223069.813822</v>
      </c>
      <c r="AA167" s="14"/>
      <c r="AH167" s="11"/>
      <c r="AI167" s="11"/>
      <c r="AJ167" s="9">
        <v>0.67046406411789961</v>
      </c>
      <c r="AK167" s="11"/>
      <c r="AS167" s="9"/>
    </row>
    <row r="168" spans="1:45">
      <c r="A168" s="6">
        <v>38078</v>
      </c>
      <c r="B168" s="7">
        <v>16.117245134470423</v>
      </c>
      <c r="C168" s="7">
        <v>16.706261170571516</v>
      </c>
      <c r="D168" s="9">
        <v>2.5872668736953486</v>
      </c>
      <c r="R168" s="6">
        <v>38078</v>
      </c>
      <c r="S168" s="10">
        <f>+'[1]Endeudami calculos nominal_real'!T168</f>
        <v>16009659131.445477</v>
      </c>
      <c r="T168" s="10">
        <f>+'[1]Endeudami calculos nominal_real'!U168</f>
        <v>107586003.02494554</v>
      </c>
      <c r="U168" s="10">
        <f>+'[1]Endeudami calculos nominal_real'!V168</f>
        <v>14398275765.77437</v>
      </c>
      <c r="V168" s="10">
        <f>+'[1]Endeudami calculos nominal_real'!W168</f>
        <v>1483705683.3178</v>
      </c>
      <c r="W168" s="9">
        <f>+'[1]Endeudami calculos nominal_real'!X168</f>
        <v>2226217786.8902416</v>
      </c>
      <c r="X168" s="9">
        <f>+'[1]Endeudami calculos nominal_real'!AG168</f>
        <v>81767617.906901792</v>
      </c>
      <c r="Y168" s="11">
        <f t="shared" si="4"/>
        <v>16117245134.470423</v>
      </c>
      <c r="Z168" s="11">
        <f t="shared" si="5"/>
        <v>16706261170.571514</v>
      </c>
      <c r="AA168" s="14"/>
      <c r="AH168" s="11"/>
      <c r="AI168" s="11"/>
      <c r="AJ168" s="9">
        <v>0.67352216674737519</v>
      </c>
      <c r="AK168" s="11"/>
      <c r="AS168" s="9"/>
    </row>
    <row r="169" spans="1:45">
      <c r="A169" s="6">
        <v>38108</v>
      </c>
      <c r="B169" s="7">
        <v>16.361326613689084</v>
      </c>
      <c r="C169" s="7">
        <v>16.403819010038159</v>
      </c>
      <c r="D169" s="9">
        <v>2.321966073397097</v>
      </c>
      <c r="R169" s="6">
        <v>38108</v>
      </c>
      <c r="S169" s="10">
        <f>+'[1]Endeudami calculos nominal_real'!T169</f>
        <v>16251081040.599522</v>
      </c>
      <c r="T169" s="10">
        <f>+'[1]Endeudami calculos nominal_real'!U169</f>
        <v>110245573.08956416</v>
      </c>
      <c r="U169" s="10">
        <f>+'[1]Endeudami calculos nominal_real'!V169</f>
        <v>14111353937.808393</v>
      </c>
      <c r="V169" s="10">
        <f>+'[1]Endeudami calculos nominal_real'!W169</f>
        <v>1472699569.2599401</v>
      </c>
      <c r="W169" s="9">
        <f>+'[1]Endeudami calculos nominal_real'!X169</f>
        <v>2201320274.7364593</v>
      </c>
      <c r="X169" s="9">
        <f>+'[1]Endeudami calculos nominal_real'!AG169</f>
        <v>91144797.493307129</v>
      </c>
      <c r="Y169" s="11">
        <f t="shared" si="4"/>
        <v>16361326613.689085</v>
      </c>
      <c r="Z169" s="11">
        <f t="shared" si="5"/>
        <v>16403819010.03816</v>
      </c>
      <c r="AA169" s="14"/>
      <c r="AH169" s="11"/>
      <c r="AI169" s="11"/>
      <c r="AJ169" s="9">
        <v>0.67608719098486159</v>
      </c>
      <c r="AK169" s="11"/>
      <c r="AS169" s="9"/>
    </row>
    <row r="170" spans="1:45">
      <c r="A170" s="6">
        <v>38139</v>
      </c>
      <c r="B170" s="7">
        <v>16.549224833871335</v>
      </c>
      <c r="C170" s="7">
        <v>16.404726326725985</v>
      </c>
      <c r="D170" s="9">
        <v>2.4230318100123105</v>
      </c>
      <c r="R170" s="6">
        <v>38139</v>
      </c>
      <c r="S170" s="10">
        <f>+'[1]Endeudami calculos nominal_real'!T170</f>
        <v>16440836346.920427</v>
      </c>
      <c r="T170" s="10">
        <f>+'[1]Endeudami calculos nominal_real'!U170</f>
        <v>108388486.95090725</v>
      </c>
      <c r="U170" s="10">
        <f>+'[1]Endeudami calculos nominal_real'!V170</f>
        <v>13378441555.975418</v>
      </c>
      <c r="V170" s="10">
        <f>+'[1]Endeudami calculos nominal_real'!W170</f>
        <v>1972411448.1511097</v>
      </c>
      <c r="W170" s="9">
        <f>+'[1]Endeudami calculos nominal_real'!X170</f>
        <v>2930580674.7749825</v>
      </c>
      <c r="X170" s="9">
        <f>+'[1]Endeudami calculos nominal_real'!AG170</f>
        <v>95704095.975585505</v>
      </c>
      <c r="Y170" s="11">
        <f t="shared" si="4"/>
        <v>16549224833.871334</v>
      </c>
      <c r="Z170" s="11">
        <f t="shared" si="5"/>
        <v>16404726326.725986</v>
      </c>
      <c r="AA170" s="14"/>
      <c r="AH170" s="11"/>
      <c r="AI170" s="11"/>
      <c r="AJ170" s="9">
        <v>0.68016709033123091</v>
      </c>
      <c r="AK170" s="11"/>
      <c r="AS170" s="9"/>
    </row>
    <row r="171" spans="1:45">
      <c r="A171" s="6">
        <v>38169</v>
      </c>
      <c r="B171" s="7">
        <v>16.933676556459687</v>
      </c>
      <c r="C171" s="7">
        <v>16.347262728565131</v>
      </c>
      <c r="D171" s="9">
        <v>2.7197967469107409</v>
      </c>
      <c r="R171" s="6">
        <v>38169</v>
      </c>
      <c r="S171" s="10">
        <f>+'[1]Endeudami calculos nominal_real'!T171</f>
        <v>16821641278.430429</v>
      </c>
      <c r="T171" s="10">
        <f>+'[1]Endeudami calculos nominal_real'!U171</f>
        <v>112035278.0292567</v>
      </c>
      <c r="U171" s="10">
        <f>+'[1]Endeudami calculos nominal_real'!V171</f>
        <v>13349283720.90369</v>
      </c>
      <c r="V171" s="10">
        <f>+'[1]Endeudami calculos nominal_real'!W171</f>
        <v>1946250000</v>
      </c>
      <c r="W171" s="9">
        <f>+'[1]Endeudami calculos nominal_real'!X171</f>
        <v>2892604449.9877601</v>
      </c>
      <c r="X171" s="9">
        <f>+'[1]Endeudami calculos nominal_real'!AG171</f>
        <v>105374557.67367899</v>
      </c>
      <c r="Y171" s="11">
        <f t="shared" si="4"/>
        <v>16933676556.459686</v>
      </c>
      <c r="Z171" s="11">
        <f t="shared" si="5"/>
        <v>16347262728.56513</v>
      </c>
      <c r="AA171" s="14"/>
      <c r="AH171" s="11"/>
      <c r="AI171" s="11"/>
      <c r="AJ171" s="9">
        <v>0.67995685630904901</v>
      </c>
      <c r="AK171" s="11"/>
      <c r="AS171" s="9"/>
    </row>
    <row r="172" spans="1:45">
      <c r="A172" s="6">
        <v>38200</v>
      </c>
      <c r="B172" s="7">
        <v>17.302526061875149</v>
      </c>
      <c r="C172" s="7">
        <v>16.728973389662002</v>
      </c>
      <c r="D172" s="9">
        <v>4.4327027904698335</v>
      </c>
      <c r="R172" s="6">
        <v>38200</v>
      </c>
      <c r="S172" s="10">
        <f>+'[1]Endeudami calculos nominal_real'!T172</f>
        <v>17187711639.282135</v>
      </c>
      <c r="T172" s="10">
        <f>+'[1]Endeudami calculos nominal_real'!U172</f>
        <v>114814422.59301487</v>
      </c>
      <c r="U172" s="10">
        <f>+'[1]Endeudami calculos nominal_real'!V172</f>
        <v>13000086370.443644</v>
      </c>
      <c r="V172" s="10">
        <f>+'[1]Endeudami calculos nominal_real'!W172</f>
        <v>2431220398.6532998</v>
      </c>
      <c r="W172" s="9">
        <f>+'[1]Endeudami calculos nominal_real'!X172</f>
        <v>3612299468.2555847</v>
      </c>
      <c r="X172" s="9">
        <f>+'[1]Endeudami calculos nominal_real'!AG172</f>
        <v>116587550.96277387</v>
      </c>
      <c r="Y172" s="11">
        <f t="shared" si="4"/>
        <v>17302526061.875149</v>
      </c>
      <c r="Z172" s="11">
        <f t="shared" si="5"/>
        <v>16728973389.662003</v>
      </c>
      <c r="AA172" s="14"/>
      <c r="AH172" s="11"/>
      <c r="AI172" s="11"/>
      <c r="AJ172" s="9">
        <v>0.68016200130978322</v>
      </c>
      <c r="AK172" s="11"/>
      <c r="AS172" s="9"/>
    </row>
    <row r="173" spans="1:45">
      <c r="A173" s="6">
        <v>38231</v>
      </c>
      <c r="B173" s="7">
        <v>17.739541245555102</v>
      </c>
      <c r="C173" s="7">
        <v>16.22618589792506</v>
      </c>
      <c r="D173" s="9">
        <v>4.2559089193109356</v>
      </c>
      <c r="R173" s="6">
        <v>38231</v>
      </c>
      <c r="S173" s="10">
        <f>+'[1]Endeudami calculos nominal_real'!T173</f>
        <v>17620560185.289925</v>
      </c>
      <c r="T173" s="10">
        <f>+'[1]Endeudami calculos nominal_real'!U173</f>
        <v>118981060.26518016</v>
      </c>
      <c r="U173" s="10">
        <f>+'[1]Endeudami calculos nominal_real'!V173</f>
        <v>12587838711.618019</v>
      </c>
      <c r="V173" s="10">
        <f>+'[1]Endeudami calculos nominal_real'!W173</f>
        <v>2368535483.5727201</v>
      </c>
      <c r="W173" s="9">
        <f>+'[1]Endeudami calculos nominal_real'!X173</f>
        <v>3508768346.9099264</v>
      </c>
      <c r="X173" s="9">
        <f>+'[1]Endeudami calculos nominal_real'!AG173</f>
        <v>129578839.39711192</v>
      </c>
      <c r="Y173" s="11">
        <f t="shared" si="4"/>
        <v>17739541245.555103</v>
      </c>
      <c r="Z173" s="11">
        <f t="shared" si="5"/>
        <v>16226185897.925058</v>
      </c>
      <c r="AA173" s="14"/>
      <c r="AH173" s="11"/>
      <c r="AI173" s="11"/>
      <c r="AJ173" s="9">
        <v>0.68217685512273696</v>
      </c>
      <c r="AK173" s="11"/>
      <c r="AS173" s="9"/>
    </row>
    <row r="174" spans="1:45">
      <c r="A174" s="6">
        <v>38261</v>
      </c>
      <c r="B174" s="7">
        <v>18.196069889904685</v>
      </c>
      <c r="C174" s="7">
        <v>16.09383021333274</v>
      </c>
      <c r="D174" s="9">
        <v>4.5780636861369794</v>
      </c>
      <c r="R174" s="6">
        <v>38261</v>
      </c>
      <c r="S174" s="10">
        <f>+'[1]Endeudami calculos nominal_real'!T174</f>
        <v>18074456955.804852</v>
      </c>
      <c r="T174" s="10">
        <f>+'[1]Endeudami calculos nominal_real'!U174</f>
        <v>121612934.09983289</v>
      </c>
      <c r="U174" s="10">
        <f>+'[1]Endeudami calculos nominal_real'!V174</f>
        <v>12519493442.491991</v>
      </c>
      <c r="V174" s="10">
        <f>+'[1]Endeudami calculos nominal_real'!W174</f>
        <v>2319356959.8353801</v>
      </c>
      <c r="W174" s="9">
        <f>+'[1]Endeudami calculos nominal_real'!X174</f>
        <v>3436256619.7598929</v>
      </c>
      <c r="X174" s="9">
        <f>+'[1]Endeudami calculos nominal_real'!AG174</f>
        <v>138080151.08085492</v>
      </c>
      <c r="Y174" s="11">
        <f t="shared" si="4"/>
        <v>18196069889.904686</v>
      </c>
      <c r="Z174" s="11">
        <f t="shared" si="5"/>
        <v>16093830213.332739</v>
      </c>
      <c r="AA174" s="14"/>
      <c r="AH174" s="11"/>
      <c r="AI174" s="11"/>
      <c r="AJ174" s="9">
        <v>0.68210900965677157</v>
      </c>
      <c r="AK174" s="11"/>
      <c r="AS174" s="9"/>
    </row>
    <row r="175" spans="1:45">
      <c r="A175" s="6">
        <v>38292</v>
      </c>
      <c r="B175" s="7">
        <v>18.670079678023704</v>
      </c>
      <c r="C175" s="7">
        <v>15.803660201810505</v>
      </c>
      <c r="D175" s="9">
        <v>4.8525388244017309</v>
      </c>
      <c r="R175" s="6">
        <v>38292</v>
      </c>
      <c r="S175" s="10">
        <f>+'[1]Endeudami calculos nominal_real'!T175</f>
        <v>18551702526.125549</v>
      </c>
      <c r="T175" s="10">
        <f>+'[1]Endeudami calculos nominal_real'!U175</f>
        <v>118377151.89815652</v>
      </c>
      <c r="U175" s="10">
        <f>+'[1]Endeudami calculos nominal_real'!V175</f>
        <v>11784426505.186237</v>
      </c>
      <c r="V175" s="10">
        <f>+'[1]Endeudami calculos nominal_real'!W175</f>
        <v>2615737558.2975206</v>
      </c>
      <c r="W175" s="9">
        <f>+'[1]Endeudami calculos nominal_real'!X175</f>
        <v>3864627156.1257915</v>
      </c>
      <c r="X175" s="9">
        <f>+'[1]Endeudami calculos nominal_real'!AG175</f>
        <v>154606540.49847576</v>
      </c>
      <c r="Y175" s="11">
        <f t="shared" si="4"/>
        <v>18670079678.023705</v>
      </c>
      <c r="Z175" s="11">
        <f t="shared" si="5"/>
        <v>15803660201.810505</v>
      </c>
      <c r="AA175" s="14"/>
      <c r="AH175" s="11"/>
      <c r="AI175" s="11"/>
      <c r="AJ175" s="9">
        <v>0.68400353900441047</v>
      </c>
      <c r="AK175" s="11"/>
      <c r="AS175" s="9"/>
    </row>
    <row r="176" spans="1:45">
      <c r="A176" s="6">
        <v>38322</v>
      </c>
      <c r="B176" s="7">
        <v>19.176353657675008</v>
      </c>
      <c r="C176" s="7">
        <v>15.221111619324878</v>
      </c>
      <c r="D176" s="9">
        <v>5.288606034534582</v>
      </c>
      <c r="R176" s="6">
        <v>38322</v>
      </c>
      <c r="S176" s="10">
        <f>+'[1]Endeudami calculos nominal_real'!T176</f>
        <v>19052343717.237835</v>
      </c>
      <c r="T176" s="10">
        <f>+'[1]Endeudami calculos nominal_real'!U176</f>
        <v>124009940.43717366</v>
      </c>
      <c r="U176" s="10">
        <f>+'[1]Endeudami calculos nominal_real'!V176</f>
        <v>10433634183.733854</v>
      </c>
      <c r="V176" s="10">
        <f>+'[1]Endeudami calculos nominal_real'!W176</f>
        <v>3134655078.6837206</v>
      </c>
      <c r="W176" s="9">
        <f>+'[1]Endeudami calculos nominal_real'!X176</f>
        <v>4617504179.9930153</v>
      </c>
      <c r="X176" s="9">
        <f>+'[1]Endeudami calculos nominal_real'!AG176</f>
        <v>169973255.5980083</v>
      </c>
      <c r="Y176" s="11">
        <f t="shared" si="4"/>
        <v>19176353657.675007</v>
      </c>
      <c r="Z176" s="11">
        <f t="shared" si="5"/>
        <v>15221111619.324879</v>
      </c>
      <c r="AA176" s="14"/>
      <c r="AH176" s="11"/>
      <c r="AI176" s="11"/>
      <c r="AJ176" s="9">
        <v>0.68604759267027604</v>
      </c>
      <c r="AK176" s="11"/>
      <c r="AS176" s="9"/>
    </row>
    <row r="177" spans="1:45">
      <c r="A177" s="6">
        <v>38353</v>
      </c>
      <c r="B177" s="7">
        <v>19.346613556988874</v>
      </c>
      <c r="C177" s="7">
        <v>15.112037051915506</v>
      </c>
      <c r="D177" s="9">
        <v>4.8055253837690382</v>
      </c>
      <c r="R177" s="6">
        <v>38353</v>
      </c>
      <c r="S177" s="10">
        <f>+'[1]Endeudami calculos nominal_real'!T177</f>
        <v>19222780604.398888</v>
      </c>
      <c r="T177" s="10">
        <f>+'[1]Endeudami calculos nominal_real'!U177</f>
        <v>123832952.58998325</v>
      </c>
      <c r="U177" s="10">
        <f>+'[1]Endeudami calculos nominal_real'!V177</f>
        <v>10424241085.970631</v>
      </c>
      <c r="V177" s="10">
        <f>+'[1]Endeudami calculos nominal_real'!W177</f>
        <v>3088104137.8325</v>
      </c>
      <c r="W177" s="9">
        <f>+'[1]Endeudami calculos nominal_real'!X177</f>
        <v>4511841921.7936621</v>
      </c>
      <c r="X177" s="9">
        <f>+'[1]Endeudami calculos nominal_real'!AG177</f>
        <v>175954044.15121269</v>
      </c>
      <c r="Y177" s="11">
        <f t="shared" si="4"/>
        <v>19346613556.988873</v>
      </c>
      <c r="Z177" s="11">
        <f t="shared" si="5"/>
        <v>15112037051.915506</v>
      </c>
      <c r="AA177" s="14"/>
      <c r="AH177" s="11"/>
      <c r="AI177" s="11"/>
      <c r="AJ177" s="9">
        <v>0.69168736711927503</v>
      </c>
      <c r="AK177" s="11"/>
      <c r="AS177" s="9"/>
    </row>
    <row r="178" spans="1:45">
      <c r="A178" s="6">
        <v>38384</v>
      </c>
      <c r="B178" s="7">
        <v>19.521449752534533</v>
      </c>
      <c r="C178" s="7">
        <v>14.92731671090076</v>
      </c>
      <c r="D178" s="9">
        <v>5.6554058523068163</v>
      </c>
      <c r="R178" s="6">
        <v>38384</v>
      </c>
      <c r="S178" s="10">
        <f>+'[1]Endeudami calculos nominal_real'!T178</f>
        <v>19394860495.372929</v>
      </c>
      <c r="T178" s="10">
        <f>+'[1]Endeudami calculos nominal_real'!U178</f>
        <v>126589257.16160613</v>
      </c>
      <c r="U178" s="10">
        <f>+'[1]Endeudami calculos nominal_real'!V178</f>
        <v>10350367461.144363</v>
      </c>
      <c r="V178" s="10">
        <f>+'[1]Endeudami calculos nominal_real'!W178</f>
        <v>3039320868.1904602</v>
      </c>
      <c r="W178" s="9">
        <f>+'[1]Endeudami calculos nominal_real'!X178</f>
        <v>4395623925.5654678</v>
      </c>
      <c r="X178" s="9">
        <f>+'[1]Endeudami calculos nominal_real'!AG178</f>
        <v>181325324.19093016</v>
      </c>
      <c r="Y178" s="11">
        <f t="shared" si="4"/>
        <v>19521449752.534534</v>
      </c>
      <c r="Z178" s="11">
        <f t="shared" si="5"/>
        <v>14927316710.900761</v>
      </c>
      <c r="AA178" s="14"/>
      <c r="AH178" s="11"/>
      <c r="AI178" s="11"/>
      <c r="AJ178" s="9">
        <v>0.69875962826138649</v>
      </c>
      <c r="AK178" s="11"/>
      <c r="AS178" s="9"/>
    </row>
    <row r="179" spans="1:45">
      <c r="A179" s="6">
        <v>38412</v>
      </c>
      <c r="B179" s="7">
        <v>19.671968325071116</v>
      </c>
      <c r="C179" s="7">
        <v>14.724296529725597</v>
      </c>
      <c r="D179" s="9">
        <v>5.7295584583778592</v>
      </c>
      <c r="R179" s="6">
        <v>38412</v>
      </c>
      <c r="S179" s="10">
        <f>+'[1]Endeudami calculos nominal_real'!T179</f>
        <v>19539963883.082027</v>
      </c>
      <c r="T179" s="10">
        <f>+'[1]Endeudami calculos nominal_real'!U179</f>
        <v>132004441.98908986</v>
      </c>
      <c r="U179" s="10">
        <f>+'[1]Endeudami calculos nominal_real'!V179</f>
        <v>10227837023.898247</v>
      </c>
      <c r="V179" s="10">
        <f>+'[1]Endeudami calculos nominal_real'!W179</f>
        <v>2998094639.8270698</v>
      </c>
      <c r="W179" s="9">
        <f>+'[1]Endeudami calculos nominal_real'!X179</f>
        <v>4302718403.6636963</v>
      </c>
      <c r="X179" s="9">
        <f>+'[1]Endeudami calculos nominal_real'!AG179</f>
        <v>193741102.16365451</v>
      </c>
      <c r="Y179" s="11">
        <f t="shared" si="4"/>
        <v>19671968325.071117</v>
      </c>
      <c r="Z179" s="11">
        <f t="shared" si="5"/>
        <v>14724296529.725597</v>
      </c>
      <c r="AA179" s="14"/>
      <c r="AH179" s="11"/>
      <c r="AI179" s="11"/>
      <c r="AJ179" s="9">
        <v>0.70416461181860979</v>
      </c>
      <c r="AK179" s="11"/>
      <c r="AS179" s="9"/>
    </row>
    <row r="180" spans="1:45">
      <c r="A180" s="6">
        <v>38443</v>
      </c>
      <c r="B180" s="7">
        <v>20.218497238015914</v>
      </c>
      <c r="C180" s="7">
        <v>14.677801776587458</v>
      </c>
      <c r="D180" s="9">
        <v>6.3149643133739053</v>
      </c>
      <c r="R180" s="6">
        <v>38443</v>
      </c>
      <c r="S180" s="10">
        <f>+'[1]Endeudami calculos nominal_real'!T180</f>
        <v>20075207100.995098</v>
      </c>
      <c r="T180" s="10">
        <f>+'[1]Endeudami calculos nominal_real'!U180</f>
        <v>143290137.02081591</v>
      </c>
      <c r="U180" s="10">
        <f>+'[1]Endeudami calculos nominal_real'!V180</f>
        <v>10240976378.92992</v>
      </c>
      <c r="V180" s="10">
        <f>+'[1]Endeudami calculos nominal_real'!W180</f>
        <v>2954722435.6418104</v>
      </c>
      <c r="W180" s="9">
        <f>+'[1]Endeudami calculos nominal_real'!X180</f>
        <v>4221951419.3709016</v>
      </c>
      <c r="X180" s="9">
        <f>+'[1]Endeudami calculos nominal_real'!AG180</f>
        <v>214873978.28663611</v>
      </c>
      <c r="Y180" s="11">
        <f t="shared" si="4"/>
        <v>20218497238.015915</v>
      </c>
      <c r="Z180" s="11">
        <f t="shared" si="5"/>
        <v>14677801776.587458</v>
      </c>
      <c r="AA180" s="14"/>
      <c r="AH180" s="11"/>
      <c r="AI180" s="11"/>
      <c r="AJ180" s="9">
        <v>0.70725371907491286</v>
      </c>
      <c r="AK180" s="11"/>
      <c r="AS180" s="9"/>
    </row>
    <row r="181" spans="1:45">
      <c r="A181" s="6">
        <v>38473</v>
      </c>
      <c r="B181" s="7">
        <v>20.608530842928722</v>
      </c>
      <c r="C181" s="7">
        <v>14.57712224018886</v>
      </c>
      <c r="D181" s="9">
        <v>7.3874460598688962</v>
      </c>
      <c r="R181" s="6">
        <v>38473</v>
      </c>
      <c r="S181" s="10">
        <f>+'[1]Endeudami calculos nominal_real'!T181</f>
        <v>20458692439.587437</v>
      </c>
      <c r="T181" s="10">
        <f>+'[1]Endeudami calculos nominal_real'!U181</f>
        <v>149838403.34128577</v>
      </c>
      <c r="U181" s="10">
        <f>+'[1]Endeudami calculos nominal_real'!V181</f>
        <v>10219862434.627138</v>
      </c>
      <c r="V181" s="10">
        <f>+'[1]Endeudami calculos nominal_real'!W181</f>
        <v>2899809213.2228198</v>
      </c>
      <c r="W181" s="9">
        <f>+'[1]Endeudami calculos nominal_real'!X181</f>
        <v>4126656197.2501435</v>
      </c>
      <c r="X181" s="9">
        <f>+'[1]Endeudami calculos nominal_real'!AG181</f>
        <v>230603608.31157917</v>
      </c>
      <c r="Y181" s="11">
        <f t="shared" si="4"/>
        <v>20608530842.928722</v>
      </c>
      <c r="Z181" s="11">
        <f t="shared" si="5"/>
        <v>14577122240.18886</v>
      </c>
      <c r="AA181" s="14"/>
      <c r="AH181" s="11"/>
      <c r="AI181" s="11"/>
      <c r="AJ181" s="9">
        <v>0.71013827185229261</v>
      </c>
      <c r="AK181" s="11"/>
      <c r="AS181" s="9"/>
    </row>
    <row r="182" spans="1:45">
      <c r="A182" s="6">
        <v>38504</v>
      </c>
      <c r="B182" s="7">
        <v>21.041574823484048</v>
      </c>
      <c r="C182" s="7">
        <v>14.470089416777752</v>
      </c>
      <c r="D182" s="9">
        <v>7.7614762102418577</v>
      </c>
      <c r="R182" s="6">
        <v>38504</v>
      </c>
      <c r="S182" s="10">
        <f>+'[1]Endeudami calculos nominal_real'!T182</f>
        <v>20884684562.554775</v>
      </c>
      <c r="T182" s="10">
        <f>+'[1]Endeudami calculos nominal_real'!U182</f>
        <v>156890260.92927173</v>
      </c>
      <c r="U182" s="10">
        <f>+'[1]Endeudami calculos nominal_real'!V182</f>
        <v>10211320383.723646</v>
      </c>
      <c r="V182" s="10">
        <f>+'[1]Endeudami calculos nominal_real'!W182</f>
        <v>2834895854.0308599</v>
      </c>
      <c r="W182" s="9">
        <f>+'[1]Endeudami calculos nominal_real'!X182</f>
        <v>4018167328.3895326</v>
      </c>
      <c r="X182" s="9">
        <f>+'[1]Endeudami calculos nominal_real'!AG182</f>
        <v>240601704.66457424</v>
      </c>
      <c r="Y182" s="11">
        <f t="shared" si="4"/>
        <v>21041574823.484047</v>
      </c>
      <c r="Z182" s="11">
        <f t="shared" si="5"/>
        <v>14470089416.777752</v>
      </c>
      <c r="AA182" s="14"/>
      <c r="AH182" s="11"/>
      <c r="AI182" s="11"/>
      <c r="AJ182" s="9">
        <v>0.71298578686066072</v>
      </c>
      <c r="AK182" s="11"/>
      <c r="AS182" s="9"/>
    </row>
    <row r="183" spans="1:45">
      <c r="A183" s="6">
        <v>38534</v>
      </c>
      <c r="B183" s="7">
        <v>21.67271463965303</v>
      </c>
      <c r="C183" s="7">
        <v>14.433962696753378</v>
      </c>
      <c r="D183" s="9">
        <v>8.4905597981516969</v>
      </c>
      <c r="R183" s="6">
        <v>38534</v>
      </c>
      <c r="S183" s="10">
        <f>+'[1]Endeudami calculos nominal_real'!T183</f>
        <v>21505964161.870739</v>
      </c>
      <c r="T183" s="10">
        <f>+'[1]Endeudami calculos nominal_real'!U183</f>
        <v>166750477.78228983</v>
      </c>
      <c r="U183" s="10">
        <f>+'[1]Endeudami calculos nominal_real'!V183</f>
        <v>10241993081.865284</v>
      </c>
      <c r="V183" s="10">
        <f>+'[1]Endeudami calculos nominal_real'!W183</f>
        <v>2781220859.9799399</v>
      </c>
      <c r="W183" s="9">
        <f>+'[1]Endeudami calculos nominal_real'!X183</f>
        <v>3940171095.4007144</v>
      </c>
      <c r="X183" s="9">
        <f>+'[1]Endeudami calculos nominal_real'!AG183</f>
        <v>251798519.48737854</v>
      </c>
      <c r="Y183" s="11">
        <f t="shared" si="4"/>
        <v>21672714639.65303</v>
      </c>
      <c r="Z183" s="11">
        <f t="shared" si="5"/>
        <v>14433962696.753378</v>
      </c>
      <c r="AA183" s="14"/>
      <c r="AH183" s="11"/>
      <c r="AI183" s="11"/>
      <c r="AJ183" s="9">
        <v>0.71333277555746422</v>
      </c>
      <c r="AK183" s="11"/>
      <c r="AS183" s="9"/>
    </row>
    <row r="184" spans="1:45">
      <c r="A184" s="6">
        <v>38565</v>
      </c>
      <c r="B184" s="7">
        <v>22.328664354543143</v>
      </c>
      <c r="C184" s="7">
        <v>14.379057284719702</v>
      </c>
      <c r="D184" s="9">
        <v>7.863956131397587</v>
      </c>
      <c r="R184" s="6">
        <v>38565</v>
      </c>
      <c r="S184" s="10">
        <f>+'[1]Endeudami calculos nominal_real'!T184</f>
        <v>22168073189.104809</v>
      </c>
      <c r="T184" s="10">
        <f>+'[1]Endeudami calculos nominal_real'!U184</f>
        <v>160591165.4383359</v>
      </c>
      <c r="U184" s="10">
        <f>+'[1]Endeudami calculos nominal_real'!V184</f>
        <v>10268177013.610107</v>
      </c>
      <c r="V184" s="10">
        <f>+'[1]Endeudami calculos nominal_real'!W184</f>
        <v>2713603975.36376</v>
      </c>
      <c r="W184" s="9">
        <f>+'[1]Endeudami calculos nominal_real'!X184</f>
        <v>3844318749.7013206</v>
      </c>
      <c r="X184" s="9">
        <f>+'[1]Endeudami calculos nominal_real'!AG184</f>
        <v>266561521.4082745</v>
      </c>
      <c r="Y184" s="11">
        <f t="shared" si="4"/>
        <v>22328664354.543144</v>
      </c>
      <c r="Z184" s="11">
        <f t="shared" si="5"/>
        <v>14379057284.719702</v>
      </c>
      <c r="AA184" s="14"/>
      <c r="AH184" s="11"/>
      <c r="AI184" s="11"/>
      <c r="AJ184" s="9">
        <v>0.71334374712241211</v>
      </c>
      <c r="AK184" s="11"/>
      <c r="AS184" s="9"/>
    </row>
    <row r="185" spans="1:45">
      <c r="A185" s="6">
        <v>38596</v>
      </c>
      <c r="B185" s="7">
        <v>23.01502563334741</v>
      </c>
      <c r="C185" s="7">
        <v>14.240417101104143</v>
      </c>
      <c r="D185" s="9">
        <v>9.6853972154776979</v>
      </c>
      <c r="R185" s="6">
        <v>38596</v>
      </c>
      <c r="S185" s="10">
        <f>+'[1]Endeudami calculos nominal_real'!T185</f>
        <v>22847482176.819164</v>
      </c>
      <c r="T185" s="10">
        <f>+'[1]Endeudami calculos nominal_real'!U185</f>
        <v>167543456.52824396</v>
      </c>
      <c r="U185" s="10">
        <f>+'[1]Endeudami calculos nominal_real'!V185</f>
        <v>9626405974.6183395</v>
      </c>
      <c r="V185" s="10">
        <f>+'[1]Endeudami calculos nominal_real'!W185</f>
        <v>3068540487.8376002</v>
      </c>
      <c r="W185" s="9">
        <f>+'[1]Endeudami calculos nominal_real'!X185</f>
        <v>4328633146.4084682</v>
      </c>
      <c r="X185" s="9">
        <f>+'[1]Endeudami calculos nominal_real'!AG185</f>
        <v>285377980.0773353</v>
      </c>
      <c r="Y185" s="11">
        <f t="shared" si="4"/>
        <v>23015025633.347408</v>
      </c>
      <c r="Z185" s="11">
        <f t="shared" si="5"/>
        <v>14240417101.104143</v>
      </c>
      <c r="AA185" s="14"/>
      <c r="AH185" s="11"/>
      <c r="AI185" s="11"/>
      <c r="AJ185" s="9">
        <v>0.71639551612649621</v>
      </c>
      <c r="AK185" s="11"/>
      <c r="AS185" s="9"/>
    </row>
    <row r="186" spans="1:45">
      <c r="A186" s="6">
        <v>38626</v>
      </c>
      <c r="B186" s="7">
        <v>23.599353527836769</v>
      </c>
      <c r="C186" s="7">
        <v>14.151008176145103</v>
      </c>
      <c r="D186" s="9">
        <v>10.091780933528383</v>
      </c>
      <c r="R186" s="6">
        <v>38626</v>
      </c>
      <c r="S186" s="10">
        <f>+'[1]Endeudami calculos nominal_real'!T186</f>
        <v>23422782435.650867</v>
      </c>
      <c r="T186" s="10">
        <f>+'[1]Endeudami calculos nominal_real'!U186</f>
        <v>176571092.18590313</v>
      </c>
      <c r="U186" s="10">
        <f>+'[1]Endeudami calculos nominal_real'!V186</f>
        <v>9625219001.7407017</v>
      </c>
      <c r="V186" s="10">
        <f>+'[1]Endeudami calculos nominal_real'!W186</f>
        <v>2997325693.8253598</v>
      </c>
      <c r="W186" s="9">
        <f>+'[1]Endeudami calculos nominal_real'!X186</f>
        <v>4218468188.9819999</v>
      </c>
      <c r="X186" s="9">
        <f>+'[1]Endeudami calculos nominal_real'!AG186</f>
        <v>307320985.42240059</v>
      </c>
      <c r="Y186" s="11">
        <f t="shared" si="4"/>
        <v>23599353527.836769</v>
      </c>
      <c r="Z186" s="11">
        <f t="shared" si="5"/>
        <v>14151008176.145103</v>
      </c>
      <c r="AA186" s="14"/>
      <c r="AH186" s="11"/>
      <c r="AI186" s="11"/>
      <c r="AJ186" s="9">
        <v>0.71804380533302592</v>
      </c>
      <c r="AK186" s="11"/>
      <c r="AS186" s="9"/>
    </row>
    <row r="187" spans="1:45">
      <c r="A187" s="6">
        <v>38657</v>
      </c>
      <c r="B187" s="7">
        <v>24.402439077997883</v>
      </c>
      <c r="C187" s="7">
        <v>14.093860411393905</v>
      </c>
      <c r="D187" s="9">
        <v>11.668474681247499</v>
      </c>
      <c r="R187" s="6">
        <v>38657</v>
      </c>
      <c r="S187" s="10">
        <f>+'[1]Endeudami calculos nominal_real'!T187</f>
        <v>24211525190.786976</v>
      </c>
      <c r="T187" s="10">
        <f>+'[1]Endeudami calculos nominal_real'!U187</f>
        <v>190913887.21090871</v>
      </c>
      <c r="U187" s="10">
        <f>+'[1]Endeudami calculos nominal_real'!V187</f>
        <v>9652096703.2567196</v>
      </c>
      <c r="V187" s="10">
        <f>+'[1]Endeudami calculos nominal_real'!W187</f>
        <v>2931192776.3127098</v>
      </c>
      <c r="W187" s="9">
        <f>+'[1]Endeudami calculos nominal_real'!X187</f>
        <v>4120681603.4167914</v>
      </c>
      <c r="X187" s="9">
        <f>+'[1]Endeudami calculos nominal_real'!AG187</f>
        <v>321082104.7203936</v>
      </c>
      <c r="Y187" s="11">
        <f t="shared" si="4"/>
        <v>24402439077.997883</v>
      </c>
      <c r="Z187" s="11">
        <f t="shared" si="5"/>
        <v>14093860411.393906</v>
      </c>
      <c r="AA187" s="14"/>
      <c r="AH187" s="11"/>
      <c r="AI187" s="11"/>
      <c r="AJ187" s="9">
        <v>0.71886461168033922</v>
      </c>
      <c r="AK187" s="11"/>
      <c r="AS187" s="9"/>
    </row>
    <row r="188" spans="1:45">
      <c r="A188" s="6">
        <v>38687</v>
      </c>
      <c r="B188" s="7">
        <v>25.331587639294099</v>
      </c>
      <c r="C188" s="7">
        <v>14.103000790679378</v>
      </c>
      <c r="D188" s="9">
        <v>14.643878880057159</v>
      </c>
      <c r="R188" s="6">
        <v>38687</v>
      </c>
      <c r="S188" s="10">
        <f>+'[1]Endeudami calculos nominal_real'!T188</f>
        <v>25118758301.295349</v>
      </c>
      <c r="T188" s="10">
        <f>+'[1]Endeudami calculos nominal_real'!U188</f>
        <v>212829337.9987475</v>
      </c>
      <c r="U188" s="10">
        <f>+'[1]Endeudami calculos nominal_real'!V188</f>
        <v>9558855062.4073105</v>
      </c>
      <c r="V188" s="10">
        <f>+'[1]Endeudami calculos nominal_real'!W188</f>
        <v>2963117733.2711902</v>
      </c>
      <c r="W188" s="9">
        <f>+'[1]Endeudami calculos nominal_real'!X188</f>
        <v>4162724869.6473913</v>
      </c>
      <c r="X188" s="9">
        <f>+'[1]Endeudami calculos nominal_real'!AG188</f>
        <v>381420858.62467581</v>
      </c>
      <c r="Y188" s="11">
        <f t="shared" si="4"/>
        <v>25331587639.294098</v>
      </c>
      <c r="Z188" s="11">
        <f t="shared" si="5"/>
        <v>14103000790.679379</v>
      </c>
      <c r="AA188" s="14"/>
      <c r="AH188" s="11"/>
      <c r="AI188" s="11"/>
      <c r="AJ188" s="9">
        <v>0.71935452808021882</v>
      </c>
      <c r="AK188" s="11"/>
      <c r="AS188" s="9"/>
    </row>
    <row r="189" spans="1:45">
      <c r="A189" s="6">
        <v>38718</v>
      </c>
      <c r="B189" s="7">
        <v>25.770194085398497</v>
      </c>
      <c r="C189" s="7">
        <v>13.988594163666233</v>
      </c>
      <c r="D189" s="9">
        <v>15.3811526177138</v>
      </c>
      <c r="R189" s="6">
        <v>38718</v>
      </c>
      <c r="S189" s="10">
        <f>+'[1]Endeudami calculos nominal_real'!T189</f>
        <v>25549849465.306129</v>
      </c>
      <c r="T189" s="10">
        <f>+'[1]Endeudami calculos nominal_real'!U189</f>
        <v>220344620.09236741</v>
      </c>
      <c r="U189" s="10">
        <f>+'[1]Endeudami calculos nominal_real'!V189</f>
        <v>9541787011.1911144</v>
      </c>
      <c r="V189" s="10">
        <f>+'[1]Endeudami calculos nominal_real'!W189</f>
        <v>2894711401.8614001</v>
      </c>
      <c r="W189" s="9">
        <f>+'[1]Endeudami calculos nominal_real'!X189</f>
        <v>4044721782.6559687</v>
      </c>
      <c r="X189" s="9">
        <f>+'[1]Endeudami calculos nominal_real'!AG189</f>
        <v>402085369.81914926</v>
      </c>
      <c r="Y189" s="11">
        <f t="shared" si="4"/>
        <v>25770194085.398499</v>
      </c>
      <c r="Z189" s="11">
        <f t="shared" si="5"/>
        <v>13988594163.666233</v>
      </c>
      <c r="AA189" s="14"/>
      <c r="AH189" s="11"/>
      <c r="AI189" s="11"/>
      <c r="AJ189" s="9">
        <v>0.72324992881805883</v>
      </c>
      <c r="AK189" s="11"/>
      <c r="AS189" s="9"/>
    </row>
    <row r="190" spans="1:45">
      <c r="A190" s="6">
        <v>38749</v>
      </c>
      <c r="B190" s="7">
        <v>26.403390464511595</v>
      </c>
      <c r="C190" s="7">
        <v>13.909584175703738</v>
      </c>
      <c r="D190" s="9">
        <v>17.02298450368156</v>
      </c>
      <c r="R190" s="6">
        <v>38749</v>
      </c>
      <c r="S190" s="10">
        <f>+'[1]Endeudami calculos nominal_real'!T190</f>
        <v>26179492622.253571</v>
      </c>
      <c r="T190" s="10">
        <f>+'[1]Endeudami calculos nominal_real'!U190</f>
        <v>223897842.2580277</v>
      </c>
      <c r="U190" s="10">
        <f>+'[1]Endeudami calculos nominal_real'!V190</f>
        <v>9550264930.415926</v>
      </c>
      <c r="V190" s="10">
        <f>+'[1]Endeudami calculos nominal_real'!W190</f>
        <v>2830769396.54491</v>
      </c>
      <c r="W190" s="9">
        <f>+'[1]Endeudami calculos nominal_real'!X190</f>
        <v>3929531999.5141273</v>
      </c>
      <c r="X190" s="9">
        <f>+'[1]Endeudami calculos nominal_real'!AG190</f>
        <v>429787245.77368534</v>
      </c>
      <c r="Y190" s="11">
        <f t="shared" si="4"/>
        <v>26403390464.511597</v>
      </c>
      <c r="Z190" s="11">
        <f t="shared" si="5"/>
        <v>13909584175.703739</v>
      </c>
      <c r="AA190" s="14"/>
      <c r="AH190" s="11"/>
      <c r="AI190" s="11"/>
      <c r="AJ190" s="9">
        <v>0.72800681325944894</v>
      </c>
      <c r="AK190" s="11"/>
      <c r="AS190" s="9"/>
    </row>
    <row r="191" spans="1:45">
      <c r="A191" s="6">
        <v>38777</v>
      </c>
      <c r="B191" s="7">
        <v>27.130633651731642</v>
      </c>
      <c r="C191" s="7">
        <v>13.845048647443772</v>
      </c>
      <c r="D191" s="9">
        <v>19.128290447098294</v>
      </c>
      <c r="R191" s="6">
        <v>38777</v>
      </c>
      <c r="S191" s="10">
        <f>+'[1]Endeudami calculos nominal_real'!T191</f>
        <v>26896754216.182125</v>
      </c>
      <c r="T191" s="10">
        <f>+'[1]Endeudami calculos nominal_real'!U191</f>
        <v>233879435.54952016</v>
      </c>
      <c r="U191" s="10">
        <f>+'[1]Endeudami calculos nominal_real'!V191</f>
        <v>9575497178.2550163</v>
      </c>
      <c r="V191" s="10">
        <f>+'[1]Endeudami calculos nominal_real'!W191</f>
        <v>2757830107.4781399</v>
      </c>
      <c r="W191" s="9">
        <f>+'[1]Endeudami calculos nominal_real'!X191</f>
        <v>3801581245.5161428</v>
      </c>
      <c r="X191" s="9">
        <f>+'[1]Endeudami calculos nominal_real'!AG191</f>
        <v>467970223.67261171</v>
      </c>
      <c r="Y191" s="11">
        <f t="shared" si="4"/>
        <v>27130633651.731644</v>
      </c>
      <c r="Z191" s="11">
        <f t="shared" si="5"/>
        <v>13845048647.443771</v>
      </c>
      <c r="AA191" s="14"/>
      <c r="AH191" s="11"/>
      <c r="AI191" s="11"/>
      <c r="AJ191" s="9">
        <v>0.73311990933957705</v>
      </c>
      <c r="AK191" s="11"/>
      <c r="AS191" s="9"/>
    </row>
    <row r="192" spans="1:45">
      <c r="A192" s="6">
        <v>38808</v>
      </c>
      <c r="B192" s="7">
        <v>27.951483346882892</v>
      </c>
      <c r="C192" s="7">
        <v>13.808630062634137</v>
      </c>
      <c r="D192" s="9">
        <v>19.669175782914117</v>
      </c>
      <c r="R192" s="6">
        <v>38808</v>
      </c>
      <c r="S192" s="10">
        <f>+'[1]Endeudami calculos nominal_real'!T192</f>
        <v>27707558721.448326</v>
      </c>
      <c r="T192" s="10">
        <f>+'[1]Endeudami calculos nominal_real'!U192</f>
        <v>243924625.43456802</v>
      </c>
      <c r="U192" s="10">
        <f>+'[1]Endeudami calculos nominal_real'!V192</f>
        <v>9758444853.8513584</v>
      </c>
      <c r="V192" s="10">
        <f>+'[1]Endeudami calculos nominal_real'!W192</f>
        <v>2600155726.0760198</v>
      </c>
      <c r="W192" s="9">
        <f>+'[1]Endeudami calculos nominal_real'!X192</f>
        <v>3568254559.7840261</v>
      </c>
      <c r="X192" s="9">
        <f>+'[1]Endeudami calculos nominal_real'!AG192</f>
        <v>481930648.99875253</v>
      </c>
      <c r="Y192" s="11">
        <f t="shared" si="4"/>
        <v>27951483346.882893</v>
      </c>
      <c r="Z192" s="11">
        <f t="shared" si="5"/>
        <v>13808630062.634136</v>
      </c>
      <c r="AA192" s="14"/>
      <c r="AH192" s="11"/>
      <c r="AI192" s="11"/>
      <c r="AJ192" s="9">
        <v>0.73640259696565691</v>
      </c>
      <c r="AK192" s="11"/>
      <c r="AS192" s="9"/>
    </row>
    <row r="193" spans="1:45">
      <c r="A193" s="6">
        <v>38838</v>
      </c>
      <c r="B193" s="7">
        <v>28.955010329701636</v>
      </c>
      <c r="C193" s="7">
        <v>13.852198915227373</v>
      </c>
      <c r="D193" s="9">
        <v>21.660976829980516</v>
      </c>
      <c r="R193" s="6">
        <v>38838</v>
      </c>
      <c r="S193" s="10">
        <f>+'[1]Endeudami calculos nominal_real'!T193</f>
        <v>28698998071.423538</v>
      </c>
      <c r="T193" s="10">
        <f>+'[1]Endeudami calculos nominal_real'!U193</f>
        <v>256012258.27809802</v>
      </c>
      <c r="U193" s="10">
        <f>+'[1]Endeudami calculos nominal_real'!V193</f>
        <v>10107341236.242167</v>
      </c>
      <c r="V193" s="10">
        <f>+'[1]Endeudami calculos nominal_real'!W193</f>
        <v>2354401416.9649601</v>
      </c>
      <c r="W193" s="9">
        <f>+'[1]Endeudami calculos nominal_real'!X193</f>
        <v>3220442839.8066087</v>
      </c>
      <c r="X193" s="9">
        <f>+'[1]Endeudami calculos nominal_real'!AG193</f>
        <v>524414839.17859817</v>
      </c>
      <c r="Y193" s="11">
        <f t="shared" si="4"/>
        <v>28955010329.701637</v>
      </c>
      <c r="Z193" s="11">
        <f t="shared" si="5"/>
        <v>13852198915.227373</v>
      </c>
      <c r="AA193" s="14"/>
      <c r="AH193" s="11"/>
      <c r="AI193" s="11"/>
      <c r="AJ193" s="9">
        <v>0.73881668887202756</v>
      </c>
      <c r="AK193" s="11"/>
      <c r="AS193" s="9"/>
    </row>
    <row r="194" spans="1:45">
      <c r="A194" s="6">
        <v>38869</v>
      </c>
      <c r="B194" s="7">
        <v>29.771070482116912</v>
      </c>
      <c r="C194" s="7">
        <v>13.910805497070424</v>
      </c>
      <c r="D194" s="9">
        <v>23.007121501398011</v>
      </c>
      <c r="R194" s="6">
        <v>38869</v>
      </c>
      <c r="S194" s="10">
        <f>+'[1]Endeudami calculos nominal_real'!T194</f>
        <v>29501228106.029129</v>
      </c>
      <c r="T194" s="10">
        <f>+'[1]Endeudami calculos nominal_real'!U194</f>
        <v>269842376.08778429</v>
      </c>
      <c r="U194" s="10">
        <f>+'[1]Endeudami calculos nominal_real'!V194</f>
        <v>10375194175.801792</v>
      </c>
      <c r="V194" s="10">
        <f>+'[1]Endeudami calculos nominal_real'!W194</f>
        <v>2159594629.1498098</v>
      </c>
      <c r="W194" s="9">
        <f>+'[1]Endeudami calculos nominal_real'!X194</f>
        <v>2945016646.6189198</v>
      </c>
      <c r="X194" s="9">
        <f>+'[1]Endeudami calculos nominal_real'!AG194</f>
        <v>590594674.64971113</v>
      </c>
      <c r="Y194" s="11">
        <f t="shared" si="4"/>
        <v>29771070482.116913</v>
      </c>
      <c r="Z194" s="11">
        <f t="shared" si="5"/>
        <v>13910805497.070423</v>
      </c>
      <c r="AA194" s="14"/>
      <c r="AH194" s="11"/>
      <c r="AI194" s="11"/>
      <c r="AJ194" s="9">
        <v>0.74106493886511471</v>
      </c>
      <c r="AK194" s="11"/>
      <c r="AS194" s="9"/>
    </row>
    <row r="195" spans="1:45">
      <c r="A195" s="6">
        <v>38899</v>
      </c>
      <c r="B195" s="7">
        <v>30.575810562799322</v>
      </c>
      <c r="C195" s="7">
        <v>13.988149595407133</v>
      </c>
      <c r="D195" s="9">
        <v>23.423043729566785</v>
      </c>
      <c r="R195" s="6">
        <v>38899</v>
      </c>
      <c r="S195" s="10">
        <f>+'[1]Endeudami calculos nominal_real'!T195</f>
        <v>30295519239.926273</v>
      </c>
      <c r="T195" s="10">
        <f>+'[1]Endeudami calculos nominal_real'!U195</f>
        <v>280291322.87305063</v>
      </c>
      <c r="U195" s="10">
        <f>+'[1]Endeudami calculos nominal_real'!V195</f>
        <v>10572920706.028601</v>
      </c>
      <c r="V195" s="10">
        <f>+'[1]Endeudami calculos nominal_real'!W195</f>
        <v>2044002153.1692798</v>
      </c>
      <c r="W195" s="9">
        <f>+'[1]Endeudami calculos nominal_real'!X195</f>
        <v>2775916825.3934689</v>
      </c>
      <c r="X195" s="9">
        <f>+'[1]Endeudami calculos nominal_real'!AG195</f>
        <v>639312063.9850632</v>
      </c>
      <c r="Y195" s="11">
        <f t="shared" ref="Y195:Y258" si="6">+S195+T195</f>
        <v>30575810562.799324</v>
      </c>
      <c r="Z195" s="11">
        <f t="shared" ref="Z195:Z258" si="7">+U195+W195+X195</f>
        <v>13988149595.407133</v>
      </c>
      <c r="AA195" s="14"/>
      <c r="AH195" s="11"/>
      <c r="AI195" s="11"/>
      <c r="AJ195" s="9">
        <v>0.74412634654205922</v>
      </c>
      <c r="AK195" s="11"/>
      <c r="AS195" s="9"/>
    </row>
    <row r="196" spans="1:45">
      <c r="A196" s="6">
        <v>38930</v>
      </c>
      <c r="B196" s="7">
        <v>31.583451569205028</v>
      </c>
      <c r="C196" s="7">
        <v>14.175411781478376</v>
      </c>
      <c r="D196" s="9">
        <v>24.657323601744309</v>
      </c>
      <c r="R196" s="6">
        <v>38930</v>
      </c>
      <c r="S196" s="10">
        <f>+'[1]Endeudami calculos nominal_real'!T196</f>
        <v>31291228320.663525</v>
      </c>
      <c r="T196" s="10">
        <f>+'[1]Endeudami calculos nominal_real'!U196</f>
        <v>292223248.54150206</v>
      </c>
      <c r="U196" s="10">
        <f>+'[1]Endeudami calculos nominal_real'!V196</f>
        <v>10819758464.818829</v>
      </c>
      <c r="V196" s="10">
        <f>+'[1]Endeudami calculos nominal_real'!W196</f>
        <v>1937543111.6199801</v>
      </c>
      <c r="W196" s="9">
        <f>+'[1]Endeudami calculos nominal_real'!X196</f>
        <v>2621053256.0802999</v>
      </c>
      <c r="X196" s="9">
        <f>+'[1]Endeudami calculos nominal_real'!AG196</f>
        <v>734600060.57924855</v>
      </c>
      <c r="Y196" s="11">
        <f t="shared" si="6"/>
        <v>31583451569.205029</v>
      </c>
      <c r="Z196" s="11">
        <f t="shared" si="7"/>
        <v>14175411781.478376</v>
      </c>
      <c r="AA196" s="14"/>
      <c r="AH196" s="11"/>
      <c r="AI196" s="11"/>
      <c r="AJ196" s="9">
        <v>0.74704594216919007</v>
      </c>
      <c r="AK196" s="11"/>
      <c r="AS196" s="9"/>
    </row>
    <row r="197" spans="1:45">
      <c r="A197" s="6">
        <v>38961</v>
      </c>
      <c r="B197" s="7">
        <v>32.814489439807154</v>
      </c>
      <c r="C197" s="7">
        <v>14.442817353785397</v>
      </c>
      <c r="D197" s="9">
        <v>26.846719096675464</v>
      </c>
      <c r="R197" s="6">
        <v>38961</v>
      </c>
      <c r="S197" s="10">
        <f>+'[1]Endeudami calculos nominal_real'!T197</f>
        <v>32519710419.651573</v>
      </c>
      <c r="T197" s="10">
        <f>+'[1]Endeudami calculos nominal_real'!U197</f>
        <v>294779020.1555835</v>
      </c>
      <c r="U197" s="10">
        <f>+'[1]Endeudami calculos nominal_real'!V197</f>
        <v>11151791687.898829</v>
      </c>
      <c r="V197" s="10">
        <f>+'[1]Endeudami calculos nominal_real'!W197</f>
        <v>1822360910.6875601</v>
      </c>
      <c r="W197" s="9">
        <f>+'[1]Endeudami calculos nominal_real'!X197</f>
        <v>2458202866.117485</v>
      </c>
      <c r="X197" s="9">
        <f>+'[1]Endeudami calculos nominal_real'!AG197</f>
        <v>832822799.76908326</v>
      </c>
      <c r="Y197" s="11">
        <f t="shared" si="6"/>
        <v>32814489439.807156</v>
      </c>
      <c r="Z197" s="11">
        <f t="shared" si="7"/>
        <v>14442817353.785397</v>
      </c>
      <c r="AA197" s="14"/>
      <c r="AH197" s="11"/>
      <c r="AI197" s="11"/>
      <c r="AJ197" s="9">
        <v>0.74918392852819704</v>
      </c>
      <c r="AK197" s="11"/>
      <c r="AS197" s="9"/>
    </row>
    <row r="198" spans="1:45">
      <c r="A198" s="6">
        <v>38991</v>
      </c>
      <c r="B198" s="7">
        <v>33.890910379398385</v>
      </c>
      <c r="C198" s="7">
        <v>14.754681346541208</v>
      </c>
      <c r="D198" s="9">
        <v>28.861259946043116</v>
      </c>
      <c r="R198" s="6">
        <v>38991</v>
      </c>
      <c r="S198" s="10">
        <f>+'[1]Endeudami calculos nominal_real'!T198</f>
        <v>33588331671.671047</v>
      </c>
      <c r="T198" s="10">
        <f>+'[1]Endeudami calculos nominal_real'!U198</f>
        <v>302578707.72733814</v>
      </c>
      <c r="U198" s="10">
        <f>+'[1]Endeudami calculos nominal_real'!V198</f>
        <v>10435018685.422533</v>
      </c>
      <c r="V198" s="10">
        <f>+'[1]Endeudami calculos nominal_real'!W198</f>
        <v>2517391444.8072495</v>
      </c>
      <c r="W198" s="9">
        <f>+'[1]Endeudami calculos nominal_real'!X198</f>
        <v>3400654628.5673218</v>
      </c>
      <c r="X198" s="9">
        <f>+'[1]Endeudami calculos nominal_real'!AG198</f>
        <v>919008032.55135405</v>
      </c>
      <c r="Y198" s="11">
        <f t="shared" si="6"/>
        <v>33890910379.398384</v>
      </c>
      <c r="Z198" s="11">
        <f t="shared" si="7"/>
        <v>14754681346.541208</v>
      </c>
      <c r="AA198" s="14"/>
      <c r="AH198" s="11"/>
      <c r="AI198" s="11"/>
      <c r="AJ198" s="9">
        <v>0.74810060604459139</v>
      </c>
      <c r="AK198" s="11"/>
      <c r="AS198" s="9"/>
    </row>
    <row r="199" spans="1:45">
      <c r="A199" s="6">
        <v>39022</v>
      </c>
      <c r="B199" s="7">
        <v>34.982423488839167</v>
      </c>
      <c r="C199" s="7">
        <v>14.898636998678279</v>
      </c>
      <c r="D199" s="9">
        <v>29.573650322579436</v>
      </c>
      <c r="R199" s="6">
        <v>39022</v>
      </c>
      <c r="S199" s="10">
        <f>+'[1]Endeudami calculos nominal_real'!T199</f>
        <v>34664731798.246834</v>
      </c>
      <c r="T199" s="10">
        <f>+'[1]Endeudami calculos nominal_real'!U199</f>
        <v>317691690.59233183</v>
      </c>
      <c r="U199" s="10">
        <f>+'[1]Endeudami calculos nominal_real'!V199</f>
        <v>10339907087.576183</v>
      </c>
      <c r="V199" s="10">
        <f>+'[1]Endeudami calculos nominal_real'!W199</f>
        <v>2624346962.2302303</v>
      </c>
      <c r="W199" s="9">
        <f>+'[1]Endeudami calculos nominal_real'!X199</f>
        <v>3536755504.4826589</v>
      </c>
      <c r="X199" s="9">
        <f>+'[1]Endeudami calculos nominal_real'!AG199</f>
        <v>1021974406.6194391</v>
      </c>
      <c r="Y199" s="11">
        <f t="shared" si="6"/>
        <v>34982423488.839165</v>
      </c>
      <c r="Z199" s="11">
        <f t="shared" si="7"/>
        <v>14898636998.67828</v>
      </c>
      <c r="AA199" s="14"/>
      <c r="AH199" s="11"/>
      <c r="AI199" s="11"/>
      <c r="AJ199" s="9">
        <v>0.74987348191807812</v>
      </c>
      <c r="AK199" s="11"/>
      <c r="AS199" s="9"/>
    </row>
    <row r="200" spans="1:45">
      <c r="A200" s="6">
        <v>39052</v>
      </c>
      <c r="B200" s="7">
        <v>36.125702487875344</v>
      </c>
      <c r="C200" s="7">
        <v>15.131241823925819</v>
      </c>
      <c r="D200" s="9">
        <v>29.979660882784167</v>
      </c>
      <c r="R200" s="6">
        <v>39052</v>
      </c>
      <c r="S200" s="10">
        <f>+'[1]Endeudami calculos nominal_real'!T200</f>
        <v>35786509484.37561</v>
      </c>
      <c r="T200" s="10">
        <f>+'[1]Endeudami calculos nominal_real'!U200</f>
        <v>339193003.49973261</v>
      </c>
      <c r="U200" s="10">
        <f>+'[1]Endeudami calculos nominal_real'!V200</f>
        <v>10137906745.787727</v>
      </c>
      <c r="V200" s="10">
        <f>+'[1]Endeudami calculos nominal_real'!W200</f>
        <v>2888199997.53791</v>
      </c>
      <c r="W200" s="9">
        <f>+'[1]Endeudami calculos nominal_real'!X200</f>
        <v>3883573972.0832887</v>
      </c>
      <c r="X200" s="9">
        <f>+'[1]Endeudami calculos nominal_real'!AG200</f>
        <v>1109761106.0548041</v>
      </c>
      <c r="Y200" s="11">
        <f t="shared" si="6"/>
        <v>36125702487.875343</v>
      </c>
      <c r="Z200" s="11">
        <f t="shared" si="7"/>
        <v>15131241823.925819</v>
      </c>
      <c r="AA200" s="14"/>
      <c r="AH200" s="11"/>
      <c r="AI200" s="11"/>
      <c r="AJ200" s="9">
        <v>0.75156658557042066</v>
      </c>
      <c r="AK200" s="11"/>
      <c r="AS200" s="9"/>
    </row>
    <row r="201" spans="1:45">
      <c r="A201" s="6">
        <v>39083</v>
      </c>
      <c r="B201" s="7">
        <v>36.643549726833832</v>
      </c>
      <c r="C201" s="7">
        <v>15.292034435495244</v>
      </c>
      <c r="D201" s="9">
        <v>30.626677646672974</v>
      </c>
      <c r="R201" s="6">
        <v>39083</v>
      </c>
      <c r="S201" s="10">
        <f>+'[1]Endeudami calculos nominal_real'!T201</f>
        <v>36296181470.576935</v>
      </c>
      <c r="T201" s="10">
        <f>+'[1]Endeudami calculos nominal_real'!U201</f>
        <v>347368256.25689656</v>
      </c>
      <c r="U201" s="10">
        <f>+'[1]Endeudami calculos nominal_real'!V201</f>
        <v>10353753384.10136</v>
      </c>
      <c r="V201" s="10">
        <f>+'[1]Endeudami calculos nominal_real'!W201</f>
        <v>2819381830.2607098</v>
      </c>
      <c r="W201" s="9">
        <f>+'[1]Endeudami calculos nominal_real'!X201</f>
        <v>3762199734.6541257</v>
      </c>
      <c r="X201" s="9">
        <f>+'[1]Endeudami calculos nominal_real'!AG201</f>
        <v>1176081316.7397587</v>
      </c>
      <c r="Y201" s="11">
        <f t="shared" si="6"/>
        <v>36643549726.833832</v>
      </c>
      <c r="Z201" s="11">
        <f t="shared" si="7"/>
        <v>15292034435.495245</v>
      </c>
      <c r="AA201" s="14"/>
      <c r="AH201" s="11"/>
      <c r="AI201" s="11"/>
      <c r="AJ201" s="9">
        <v>0.75732767904308607</v>
      </c>
      <c r="AK201" s="11"/>
      <c r="AS201" s="9"/>
    </row>
    <row r="202" spans="1:45">
      <c r="A202" s="6">
        <v>39114</v>
      </c>
      <c r="B202" s="7">
        <v>37.162854226551893</v>
      </c>
      <c r="C202" s="7">
        <v>15.336996292609559</v>
      </c>
      <c r="D202" s="9">
        <v>30.230653995919134</v>
      </c>
      <c r="R202" s="6">
        <v>39114</v>
      </c>
      <c r="S202" s="10">
        <f>+'[1]Endeudami calculos nominal_real'!T202</f>
        <v>36812089524.679558</v>
      </c>
      <c r="T202" s="10">
        <f>+'[1]Endeudami calculos nominal_real'!U202</f>
        <v>350764701.8723408</v>
      </c>
      <c r="U202" s="10">
        <f>+'[1]Endeudami calculos nominal_real'!V202</f>
        <v>10492675804.111221</v>
      </c>
      <c r="V202" s="10">
        <f>+'[1]Endeudami calculos nominal_real'!W202</f>
        <v>2755042294.3685994</v>
      </c>
      <c r="W202" s="9">
        <f>+'[1]Endeudami calculos nominal_real'!X202</f>
        <v>3633756670.3802476</v>
      </c>
      <c r="X202" s="9">
        <f>+'[1]Endeudami calculos nominal_real'!AG202</f>
        <v>1210563818.1180899</v>
      </c>
      <c r="Y202" s="11">
        <f t="shared" si="6"/>
        <v>37162854226.551895</v>
      </c>
      <c r="Z202" s="11">
        <f t="shared" si="7"/>
        <v>15336996292.609558</v>
      </c>
      <c r="AA202" s="14"/>
      <c r="AH202" s="11"/>
      <c r="AI202" s="11"/>
      <c r="AJ202" s="9">
        <v>0.76620363866374719</v>
      </c>
      <c r="AK202" s="11"/>
      <c r="AS202" s="9"/>
    </row>
    <row r="203" spans="1:45">
      <c r="A203" s="6">
        <v>39142</v>
      </c>
      <c r="B203" s="7">
        <v>38.120235050463386</v>
      </c>
      <c r="C203" s="7">
        <v>15.439847026337075</v>
      </c>
      <c r="D203" s="9">
        <v>30.711873656532831</v>
      </c>
      <c r="R203" s="6">
        <v>39142</v>
      </c>
      <c r="S203" s="10">
        <f>+'[1]Endeudami calculos nominal_real'!T203</f>
        <v>37761777920.991035</v>
      </c>
      <c r="T203" s="10">
        <f>+'[1]Endeudami calculos nominal_real'!U203</f>
        <v>358457129.47234762</v>
      </c>
      <c r="U203" s="10">
        <f>+'[1]Endeudami calculos nominal_real'!V203</f>
        <v>10681428220.943933</v>
      </c>
      <c r="V203" s="10">
        <f>+'[1]Endeudami calculos nominal_real'!W203</f>
        <v>2685591788.9310403</v>
      </c>
      <c r="W203" s="9">
        <f>+'[1]Endeudami calculos nominal_real'!X203</f>
        <v>3499703975.3084884</v>
      </c>
      <c r="X203" s="9">
        <f>+'[1]Endeudami calculos nominal_real'!AG203</f>
        <v>1258714830.0846527</v>
      </c>
      <c r="Y203" s="11">
        <f t="shared" si="6"/>
        <v>38120235050.463387</v>
      </c>
      <c r="Z203" s="11">
        <f t="shared" si="7"/>
        <v>15439847026.337074</v>
      </c>
      <c r="AA203" s="14"/>
      <c r="AH203" s="11"/>
      <c r="AI203" s="11"/>
      <c r="AJ203" s="9">
        <v>0.77549762358597929</v>
      </c>
      <c r="AK203" s="11"/>
      <c r="AS203" s="9"/>
    </row>
    <row r="204" spans="1:45">
      <c r="A204" s="6">
        <v>39173</v>
      </c>
      <c r="B204" s="7">
        <v>39.068003724004953</v>
      </c>
      <c r="C204" s="7">
        <v>15.534168957257949</v>
      </c>
      <c r="D204" s="9">
        <v>30.751974128545335</v>
      </c>
      <c r="R204" s="6">
        <v>39173</v>
      </c>
      <c r="S204" s="10">
        <f>+'[1]Endeudami calculos nominal_real'!T204</f>
        <v>38655069153.965439</v>
      </c>
      <c r="T204" s="10">
        <f>+'[1]Endeudami calculos nominal_real'!U204</f>
        <v>412934570.03951138</v>
      </c>
      <c r="U204" s="10">
        <f>+'[1]Endeudami calculos nominal_real'!V204</f>
        <v>10849151227.694267</v>
      </c>
      <c r="V204" s="10">
        <f>+'[1]Endeudami calculos nominal_real'!W204</f>
        <v>2632914006.0313106</v>
      </c>
      <c r="W204" s="9">
        <f>+'[1]Endeudami calculos nominal_real'!X204</f>
        <v>3400464986.1780715</v>
      </c>
      <c r="X204" s="9">
        <f>+'[1]Endeudami calculos nominal_real'!AG204</f>
        <v>1284552743.3856082</v>
      </c>
      <c r="Y204" s="11">
        <f t="shared" si="6"/>
        <v>39068003724.004951</v>
      </c>
      <c r="Z204" s="11">
        <f t="shared" si="7"/>
        <v>15534168957.257948</v>
      </c>
      <c r="AA204" s="14"/>
      <c r="AH204" s="11"/>
      <c r="AI204" s="11"/>
      <c r="AJ204" s="9">
        <v>0.7824744205168559</v>
      </c>
      <c r="AK204" s="11"/>
      <c r="AS204" s="9"/>
    </row>
    <row r="205" spans="1:45">
      <c r="A205" s="6">
        <v>39203</v>
      </c>
      <c r="B205" s="7">
        <v>39.897530465662079</v>
      </c>
      <c r="C205" s="7">
        <v>15.837145883126741</v>
      </c>
      <c r="D205" s="9">
        <v>30.199275617088283</v>
      </c>
      <c r="R205" s="6">
        <v>39203</v>
      </c>
      <c r="S205" s="10">
        <f>+'[1]Endeudami calculos nominal_real'!T205</f>
        <v>39474303237.490845</v>
      </c>
      <c r="T205" s="10">
        <f>+'[1]Endeudami calculos nominal_real'!U205</f>
        <v>423227228.17123079</v>
      </c>
      <c r="U205" s="10">
        <f>+'[1]Endeudami calculos nominal_real'!V205</f>
        <v>11156725682.58456</v>
      </c>
      <c r="V205" s="10">
        <f>+'[1]Endeudami calculos nominal_real'!W205</f>
        <v>2577175731.4709406</v>
      </c>
      <c r="W205" s="9">
        <f>+'[1]Endeudami calculos nominal_real'!X205</f>
        <v>3318535830.6743555</v>
      </c>
      <c r="X205" s="9">
        <f>+'[1]Endeudami calculos nominal_real'!AG205</f>
        <v>1361884369.867826</v>
      </c>
      <c r="Y205" s="11">
        <f t="shared" si="6"/>
        <v>39897530465.662079</v>
      </c>
      <c r="Z205" s="11">
        <f t="shared" si="7"/>
        <v>15837145883.126741</v>
      </c>
      <c r="AA205" s="14"/>
      <c r="AH205" s="11"/>
      <c r="AI205" s="11"/>
      <c r="AJ205" s="9">
        <v>0.78481862981323591</v>
      </c>
      <c r="AK205" s="11"/>
      <c r="AS205" s="9"/>
    </row>
    <row r="206" spans="1:45">
      <c r="A206" s="6">
        <v>39234</v>
      </c>
      <c r="B206" s="7">
        <v>40.831211178560579</v>
      </c>
      <c r="C206" s="7">
        <v>16.121959034169912</v>
      </c>
      <c r="D206" s="9">
        <v>30.381694778553904</v>
      </c>
      <c r="R206" s="6">
        <v>39234</v>
      </c>
      <c r="S206" s="10">
        <f>+'[1]Endeudami calculos nominal_real'!T206</f>
        <v>40396567675.414398</v>
      </c>
      <c r="T206" s="10">
        <f>+'[1]Endeudami calculos nominal_real'!U206</f>
        <v>434643503.14618009</v>
      </c>
      <c r="U206" s="10">
        <f>+'[1]Endeudami calculos nominal_real'!V206</f>
        <v>11005857381.692183</v>
      </c>
      <c r="V206" s="10">
        <f>+'[1]Endeudami calculos nominal_real'!W206</f>
        <v>2854535191.0902996</v>
      </c>
      <c r="W206" s="9">
        <f>+'[1]Endeudami calculos nominal_real'!X206</f>
        <v>3671187102.7829418</v>
      </c>
      <c r="X206" s="9">
        <f>+'[1]Endeudami calculos nominal_real'!AG206</f>
        <v>1444914549.6947854</v>
      </c>
      <c r="Y206" s="11">
        <f t="shared" si="6"/>
        <v>40831211178.560577</v>
      </c>
      <c r="Z206" s="11">
        <f t="shared" si="7"/>
        <v>16121959034.16991</v>
      </c>
      <c r="AA206" s="14"/>
      <c r="AH206" s="11"/>
      <c r="AI206" s="11"/>
      <c r="AJ206" s="9">
        <v>0.78577944526648447</v>
      </c>
      <c r="AK206" s="11"/>
      <c r="AS206" s="9"/>
    </row>
    <row r="207" spans="1:45">
      <c r="A207" s="6">
        <v>39264</v>
      </c>
      <c r="B207" s="7">
        <v>41.794147840228128</v>
      </c>
      <c r="C207" s="7">
        <v>16.287943752218855</v>
      </c>
      <c r="D207" s="9">
        <v>30.334223857686403</v>
      </c>
      <c r="R207" s="6">
        <v>39264</v>
      </c>
      <c r="S207" s="10">
        <f>+'[1]Endeudami calculos nominal_real'!T207</f>
        <v>41344701756.814377</v>
      </c>
      <c r="T207" s="10">
        <f>+'[1]Endeudami calculos nominal_real'!U207</f>
        <v>449446083.4137525</v>
      </c>
      <c r="U207" s="10">
        <f>+'[1]Endeudami calculos nominal_real'!V207</f>
        <v>10776866162.773697</v>
      </c>
      <c r="V207" s="10">
        <f>+'[1]Endeudami calculos nominal_real'!W207</f>
        <v>3116463073.8572998</v>
      </c>
      <c r="W207" s="9">
        <f>+'[1]Endeudami calculos nominal_real'!X207</f>
        <v>4001449077.0693069</v>
      </c>
      <c r="X207" s="9">
        <f>+'[1]Endeudami calculos nominal_real'!AG207</f>
        <v>1509628512.3758507</v>
      </c>
      <c r="Y207" s="11">
        <f t="shared" si="6"/>
        <v>41794147840.228127</v>
      </c>
      <c r="Z207" s="11">
        <f t="shared" si="7"/>
        <v>16287943752.218855</v>
      </c>
      <c r="AA207" s="14"/>
      <c r="AH207" s="11"/>
      <c r="AI207" s="11"/>
      <c r="AJ207" s="9">
        <v>0.78707564287326026</v>
      </c>
      <c r="AK207" s="11"/>
      <c r="AS207" s="9"/>
    </row>
    <row r="208" spans="1:45">
      <c r="A208" s="6">
        <v>39295</v>
      </c>
      <c r="B208" s="7">
        <v>42.75642760826701</v>
      </c>
      <c r="C208" s="7">
        <v>16.497297402826963</v>
      </c>
      <c r="D208" s="9">
        <v>29.491251906739137</v>
      </c>
      <c r="R208" s="6">
        <v>39295</v>
      </c>
      <c r="S208" s="10">
        <f>+'[1]Endeudami calculos nominal_real'!T208</f>
        <v>42282964601.255692</v>
      </c>
      <c r="T208" s="10">
        <f>+'[1]Endeudami calculos nominal_real'!U208</f>
        <v>473463007.01132411</v>
      </c>
      <c r="U208" s="10">
        <f>+'[1]Endeudami calculos nominal_real'!V208</f>
        <v>11053301034.379566</v>
      </c>
      <c r="V208" s="10">
        <f>+'[1]Endeudami calculos nominal_real'!W208</f>
        <v>3009735244.1596422</v>
      </c>
      <c r="W208" s="9">
        <f>+'[1]Endeudami calculos nominal_real'!X208</f>
        <v>3869579041.1721482</v>
      </c>
      <c r="X208" s="9">
        <f>+'[1]Endeudami calculos nominal_real'!AG208</f>
        <v>1574417327.2752469</v>
      </c>
      <c r="Y208" s="11">
        <f t="shared" si="6"/>
        <v>42756427608.267014</v>
      </c>
      <c r="Z208" s="11">
        <f t="shared" si="7"/>
        <v>16497297402.826962</v>
      </c>
      <c r="AA208" s="14"/>
      <c r="AH208" s="11"/>
      <c r="AI208" s="11"/>
      <c r="AJ208" s="9">
        <v>0.78602498963631706</v>
      </c>
      <c r="AK208" s="11"/>
      <c r="AS208" s="9"/>
    </row>
    <row r="209" spans="1:45">
      <c r="A209" s="6">
        <v>39326</v>
      </c>
      <c r="B209" s="7">
        <v>43.605349037007805</v>
      </c>
      <c r="C209" s="7">
        <v>16.734540272285482</v>
      </c>
      <c r="D209" s="9">
        <v>27.683724281711619</v>
      </c>
      <c r="R209" s="6">
        <v>39326</v>
      </c>
      <c r="S209" s="10">
        <f>+'[1]Endeudami calculos nominal_real'!T209</f>
        <v>43104324770.112091</v>
      </c>
      <c r="T209" s="10">
        <f>+'[1]Endeudami calculos nominal_real'!U209</f>
        <v>501024266.89571702</v>
      </c>
      <c r="U209" s="10">
        <f>+'[1]Endeudami calculos nominal_real'!V209</f>
        <v>11295298112.076572</v>
      </c>
      <c r="V209" s="10">
        <f>+'[1]Endeudami calculos nominal_real'!W209</f>
        <v>2940599091.4646201</v>
      </c>
      <c r="W209" s="9">
        <f>+'[1]Endeudami calculos nominal_real'!X209</f>
        <v>3777540775.1006832</v>
      </c>
      <c r="X209" s="9">
        <f>+'[1]Endeudami calculos nominal_real'!AG209</f>
        <v>1661701385.1082263</v>
      </c>
      <c r="Y209" s="11">
        <f t="shared" si="6"/>
        <v>43605349037.007805</v>
      </c>
      <c r="Z209" s="11">
        <f t="shared" si="7"/>
        <v>16734540272.285482</v>
      </c>
      <c r="AA209" s="14"/>
      <c r="AH209" s="11"/>
      <c r="AI209" s="11"/>
      <c r="AJ209" s="9">
        <v>0.78668059864521256</v>
      </c>
      <c r="AK209" s="11"/>
      <c r="AS209" s="9"/>
    </row>
    <row r="210" spans="1:45">
      <c r="A210" s="6">
        <v>39356</v>
      </c>
      <c r="B210" s="7">
        <v>45.407923644810815</v>
      </c>
      <c r="C210" s="7">
        <v>17.333318213758947</v>
      </c>
      <c r="D210" s="9">
        <v>28.976212710172167</v>
      </c>
      <c r="R210" s="6">
        <v>39356</v>
      </c>
      <c r="S210" s="10">
        <f>+'[1]Endeudami calculos nominal_real'!T210</f>
        <v>44890110840.550949</v>
      </c>
      <c r="T210" s="10">
        <f>+'[1]Endeudami calculos nominal_real'!U210</f>
        <v>517812804.25986499</v>
      </c>
      <c r="U210" s="10">
        <f>+'[1]Endeudami calculos nominal_real'!V210</f>
        <v>11946681245.679871</v>
      </c>
      <c r="V210" s="10">
        <f>+'[1]Endeudami calculos nominal_real'!W210</f>
        <v>2857834263.2372003</v>
      </c>
      <c r="W210" s="9">
        <f>+'[1]Endeudami calculos nominal_real'!X210</f>
        <v>3671001884.494215</v>
      </c>
      <c r="X210" s="9">
        <f>+'[1]Endeudami calculos nominal_real'!AG210</f>
        <v>1715635083.5848587</v>
      </c>
      <c r="Y210" s="11">
        <f t="shared" si="6"/>
        <v>45407923644.810814</v>
      </c>
      <c r="Z210" s="11">
        <f t="shared" si="7"/>
        <v>17333318213.758945</v>
      </c>
      <c r="AA210" s="14"/>
      <c r="AH210" s="11"/>
      <c r="AI210" s="11"/>
      <c r="AJ210" s="9">
        <v>0.78672728606730891</v>
      </c>
      <c r="AK210" s="11"/>
      <c r="AS210" s="9"/>
    </row>
    <row r="211" spans="1:45">
      <c r="A211" s="6">
        <v>39387</v>
      </c>
      <c r="B211" s="7">
        <v>45.852994934417509</v>
      </c>
      <c r="C211" s="7">
        <v>17.488926324667279</v>
      </c>
      <c r="D211" s="9">
        <v>26.985915375507851</v>
      </c>
      <c r="R211" s="6">
        <v>39387</v>
      </c>
      <c r="S211" s="10">
        <f>+'[1]Endeudami calculos nominal_real'!T211</f>
        <v>45324846802.2715</v>
      </c>
      <c r="T211" s="10">
        <f>+'[1]Endeudami calculos nominal_real'!U211</f>
        <v>528148132.14600784</v>
      </c>
      <c r="U211" s="10">
        <f>+'[1]Endeudami calculos nominal_real'!V211</f>
        <v>11755713424.29492</v>
      </c>
      <c r="V211" s="10">
        <f>+'[1]Endeudami calculos nominal_real'!W211</f>
        <v>3106187242.0627904</v>
      </c>
      <c r="W211" s="9">
        <f>+'[1]Endeudami calculos nominal_real'!X211</f>
        <v>3971193541.9851589</v>
      </c>
      <c r="X211" s="9">
        <f>+'[1]Endeudami calculos nominal_real'!AG211</f>
        <v>1762019358.3871994</v>
      </c>
      <c r="Y211" s="11">
        <f t="shared" si="6"/>
        <v>45852994934.417511</v>
      </c>
      <c r="Z211" s="11">
        <f t="shared" si="7"/>
        <v>17488926324.667278</v>
      </c>
      <c r="AA211" s="14"/>
      <c r="AH211" s="11"/>
      <c r="AI211" s="11"/>
      <c r="AJ211" s="9">
        <v>0.79045720023155841</v>
      </c>
      <c r="AK211" s="11"/>
      <c r="AS211" s="9"/>
    </row>
    <row r="212" spans="1:45">
      <c r="A212" s="6">
        <v>39417</v>
      </c>
      <c r="B212" s="7">
        <v>46.361051717726333</v>
      </c>
      <c r="C212" s="7">
        <v>17.61963000979463</v>
      </c>
      <c r="D212" s="9">
        <v>24.823441167932316</v>
      </c>
      <c r="R212" s="6">
        <v>39417</v>
      </c>
      <c r="S212" s="10">
        <f>+'[1]Endeudami calculos nominal_real'!T212</f>
        <v>45829290387.755653</v>
      </c>
      <c r="T212" s="10">
        <f>+'[1]Endeudami calculos nominal_real'!U212</f>
        <v>531761329.97068328</v>
      </c>
      <c r="U212" s="10">
        <f>+'[1]Endeudami calculos nominal_real'!V212</f>
        <v>11544903906.558165</v>
      </c>
      <c r="V212" s="10">
        <f>+'[1]Endeudami calculos nominal_real'!W212</f>
        <v>3358879003.2080898</v>
      </c>
      <c r="W212" s="9">
        <f>+'[1]Endeudami calculos nominal_real'!X212</f>
        <v>4273149487.8399558</v>
      </c>
      <c r="X212" s="9">
        <f>+'[1]Endeudami calculos nominal_real'!AG212</f>
        <v>1801576615.3965075</v>
      </c>
      <c r="Y212" s="11">
        <f t="shared" si="6"/>
        <v>46361051717.726334</v>
      </c>
      <c r="Z212" s="11">
        <f t="shared" si="7"/>
        <v>17619630009.794628</v>
      </c>
      <c r="AA212" s="14"/>
      <c r="AH212" s="11"/>
      <c r="AI212" s="11"/>
      <c r="AJ212" s="9">
        <v>0.79436125860832973</v>
      </c>
      <c r="AK212" s="11"/>
      <c r="AS212" s="9"/>
    </row>
    <row r="213" spans="1:45">
      <c r="A213" s="6">
        <v>39448</v>
      </c>
      <c r="B213" s="7">
        <v>46.240982604594201</v>
      </c>
      <c r="C213" s="7">
        <v>17.600138254044147</v>
      </c>
      <c r="D213" s="9">
        <v>22.923659930535312</v>
      </c>
      <c r="R213" s="6">
        <v>39448</v>
      </c>
      <c r="S213" s="10">
        <f>+'[1]Endeudami calculos nominal_real'!T213</f>
        <v>45713384524.937523</v>
      </c>
      <c r="T213" s="10">
        <f>+'[1]Endeudami calculos nominal_real'!U213</f>
        <v>527598079.65667623</v>
      </c>
      <c r="U213" s="10">
        <f>+'[1]Endeudami calculos nominal_real'!V213</f>
        <v>11630861164.623217</v>
      </c>
      <c r="V213" s="10">
        <f>+'[1]Endeudami calculos nominal_real'!W213</f>
        <v>3300923570.6457205</v>
      </c>
      <c r="W213" s="9">
        <f>+'[1]Endeudami calculos nominal_real'!X213</f>
        <v>4155561000.1532874</v>
      </c>
      <c r="X213" s="9">
        <f>+'[1]Endeudami calculos nominal_real'!AG213</f>
        <v>1813716089.2676446</v>
      </c>
      <c r="Y213" s="11">
        <f t="shared" si="6"/>
        <v>46240982604.5942</v>
      </c>
      <c r="Z213" s="11">
        <f t="shared" si="7"/>
        <v>17600138254.044147</v>
      </c>
      <c r="AA213" s="14"/>
      <c r="AH213" s="11"/>
      <c r="AI213" s="11"/>
      <c r="AJ213" s="9">
        <v>0.80274496228257153</v>
      </c>
      <c r="AK213" s="11"/>
      <c r="AS213" s="9"/>
    </row>
    <row r="214" spans="1:45">
      <c r="A214" s="6">
        <v>39479</v>
      </c>
      <c r="B214" s="7">
        <v>45.961533837212059</v>
      </c>
      <c r="C214" s="7">
        <v>17.586375965733318</v>
      </c>
      <c r="D214" s="9">
        <v>21.043982362867087</v>
      </c>
      <c r="R214" s="6">
        <v>39479</v>
      </c>
      <c r="S214" s="10">
        <f>+'[1]Endeudami calculos nominal_real'!T214</f>
        <v>45439637021.680687</v>
      </c>
      <c r="T214" s="10">
        <f>+'[1]Endeudami calculos nominal_real'!U214</f>
        <v>521896815.53136975</v>
      </c>
      <c r="U214" s="10">
        <f>+'[1]Endeudami calculos nominal_real'!V214</f>
        <v>11726163083.698288</v>
      </c>
      <c r="V214" s="10">
        <f>+'[1]Endeudami calculos nominal_real'!W214</f>
        <v>3251069793.0310993</v>
      </c>
      <c r="W214" s="9">
        <f>+'[1]Endeudami calculos nominal_real'!X214</f>
        <v>4031885333.0520616</v>
      </c>
      <c r="X214" s="9">
        <f>+'[1]Endeudami calculos nominal_real'!AG214</f>
        <v>1828327548.9829686</v>
      </c>
      <c r="Y214" s="11">
        <f t="shared" si="6"/>
        <v>45961533837.212059</v>
      </c>
      <c r="Z214" s="11">
        <f t="shared" si="7"/>
        <v>17586375965.733318</v>
      </c>
      <c r="AA214" s="14"/>
      <c r="AH214" s="11"/>
      <c r="AI214" s="11"/>
      <c r="AJ214" s="9">
        <v>0.81487295167224705</v>
      </c>
      <c r="AK214" s="11"/>
      <c r="AS214" s="9"/>
    </row>
    <row r="215" spans="1:45">
      <c r="A215" s="6">
        <v>39508</v>
      </c>
      <c r="B215" s="7">
        <v>46.037689532738206</v>
      </c>
      <c r="C215" s="7">
        <v>17.640328421501014</v>
      </c>
      <c r="D215" s="9">
        <v>18.890814735740193</v>
      </c>
      <c r="R215" s="6">
        <v>39508</v>
      </c>
      <c r="S215" s="10">
        <f>+'[1]Endeudami calculos nominal_real'!T215</f>
        <v>45519291274.121658</v>
      </c>
      <c r="T215" s="10">
        <f>+'[1]Endeudami calculos nominal_real'!U215</f>
        <v>518398258.61654407</v>
      </c>
      <c r="U215" s="10">
        <f>+'[1]Endeudami calculos nominal_real'!V215</f>
        <v>11869673822.373093</v>
      </c>
      <c r="V215" s="10">
        <f>+'[1]Endeudami calculos nominal_real'!W215</f>
        <v>3212170804.3220906</v>
      </c>
      <c r="W215" s="9">
        <f>+'[1]Endeudami calculos nominal_real'!X215</f>
        <v>3951732751.8855252</v>
      </c>
      <c r="X215" s="9">
        <f>+'[1]Endeudami calculos nominal_real'!AG215</f>
        <v>1818921847.2423985</v>
      </c>
      <c r="Y215" s="11">
        <f t="shared" si="6"/>
        <v>46037689532.738205</v>
      </c>
      <c r="Z215" s="11">
        <f t="shared" si="7"/>
        <v>17640328421.501015</v>
      </c>
      <c r="AA215" s="14"/>
      <c r="AH215" s="11"/>
      <c r="AI215" s="11"/>
      <c r="AJ215" s="9">
        <v>0.82145323784562629</v>
      </c>
      <c r="AK215" s="11"/>
      <c r="AS215" s="9"/>
    </row>
    <row r="216" spans="1:45">
      <c r="A216" s="6">
        <v>39539</v>
      </c>
      <c r="B216" s="7">
        <v>46.443560423813196</v>
      </c>
      <c r="C216" s="7">
        <v>17.807934984918187</v>
      </c>
      <c r="D216" s="9">
        <v>17.672049029616211</v>
      </c>
      <c r="R216" s="6">
        <v>39539</v>
      </c>
      <c r="S216" s="10">
        <f>+'[1]Endeudami calculos nominal_real'!T216</f>
        <v>45920168474.699654</v>
      </c>
      <c r="T216" s="10">
        <f>+'[1]Endeudami calculos nominal_real'!U216</f>
        <v>523391949.1135425</v>
      </c>
      <c r="U216" s="10">
        <f>+'[1]Endeudami calculos nominal_real'!V216</f>
        <v>11852290306.045282</v>
      </c>
      <c r="V216" s="10">
        <f>+'[1]Endeudami calculos nominal_real'!W216</f>
        <v>3365156810.5790401</v>
      </c>
      <c r="W216" s="9">
        <f>+'[1]Endeudami calculos nominal_real'!X216</f>
        <v>4110710782.4407868</v>
      </c>
      <c r="X216" s="9">
        <f>+'[1]Endeudami calculos nominal_real'!AG216</f>
        <v>1844933896.4321189</v>
      </c>
      <c r="Y216" s="11">
        <f t="shared" si="6"/>
        <v>46443560423.813194</v>
      </c>
      <c r="Z216" s="11">
        <f t="shared" si="7"/>
        <v>17807934984.918186</v>
      </c>
      <c r="AA216" s="14"/>
      <c r="AH216" s="11"/>
      <c r="AI216" s="11"/>
      <c r="AJ216" s="9">
        <v>0.82729455506767757</v>
      </c>
      <c r="AK216" s="11"/>
      <c r="AS216" s="9"/>
    </row>
    <row r="217" spans="1:45">
      <c r="A217" s="6">
        <v>39569</v>
      </c>
      <c r="B217" s="7">
        <v>46.645954037459177</v>
      </c>
      <c r="C217" s="7">
        <v>17.903795404791627</v>
      </c>
      <c r="D217" s="9">
        <v>15.816137584251955</v>
      </c>
      <c r="R217" s="6">
        <v>39569</v>
      </c>
      <c r="S217" s="10">
        <f>+'[1]Endeudami calculos nominal_real'!T217</f>
        <v>46125661583.665077</v>
      </c>
      <c r="T217" s="10">
        <f>+'[1]Endeudami calculos nominal_real'!U217</f>
        <v>520292453.79409766</v>
      </c>
      <c r="U217" s="10">
        <f>+'[1]Endeudami calculos nominal_real'!V217</f>
        <v>11587693945.596657</v>
      </c>
      <c r="V217" s="10">
        <f>+'[1]Endeudami calculos nominal_real'!W217</f>
        <v>3680672075.7337303</v>
      </c>
      <c r="W217" s="9">
        <f>+'[1]Endeudami calculos nominal_real'!X217</f>
        <v>4454625120.3733683</v>
      </c>
      <c r="X217" s="9">
        <f>+'[1]Endeudami calculos nominal_real'!AG217</f>
        <v>1861476338.8216007</v>
      </c>
      <c r="Y217" s="11">
        <f t="shared" si="6"/>
        <v>46645954037.459175</v>
      </c>
      <c r="Z217" s="11">
        <f t="shared" si="7"/>
        <v>17903795404.791626</v>
      </c>
      <c r="AA217" s="14"/>
      <c r="AH217" s="11"/>
      <c r="AI217" s="11"/>
      <c r="AJ217" s="9">
        <v>0.83500244326394601</v>
      </c>
      <c r="AK217" s="11"/>
      <c r="AS217" s="9"/>
    </row>
    <row r="218" spans="1:45">
      <c r="A218" s="6">
        <v>39600</v>
      </c>
      <c r="B218" s="7">
        <v>46.43361863191388</v>
      </c>
      <c r="C218" s="7">
        <v>18.025042433221913</v>
      </c>
      <c r="D218" s="9">
        <v>13.1783548209361</v>
      </c>
      <c r="R218" s="6">
        <v>39600</v>
      </c>
      <c r="S218" s="10">
        <f>+'[1]Endeudami calculos nominal_real'!T218</f>
        <v>45912914493.099197</v>
      </c>
      <c r="T218" s="10">
        <f>+'[1]Endeudami calculos nominal_real'!U218</f>
        <v>520704138.81468469</v>
      </c>
      <c r="U218" s="10">
        <f>+'[1]Endeudami calculos nominal_real'!V218</f>
        <v>11773350958.173145</v>
      </c>
      <c r="V218" s="10">
        <f>+'[1]Endeudami calculos nominal_real'!W218</f>
        <v>3629678061.0881715</v>
      </c>
      <c r="W218" s="9">
        <f>+'[1]Endeudami calculos nominal_real'!X218</f>
        <v>4355357830.1167231</v>
      </c>
      <c r="X218" s="9">
        <f>+'[1]Endeudami calculos nominal_real'!AG218</f>
        <v>1896333644.9320457</v>
      </c>
      <c r="Y218" s="11">
        <f t="shared" si="6"/>
        <v>46433618631.913879</v>
      </c>
      <c r="Z218" s="11">
        <f t="shared" si="7"/>
        <v>18025042433.221912</v>
      </c>
      <c r="AA218" s="14"/>
      <c r="AH218" s="11"/>
      <c r="AI218" s="11"/>
      <c r="AJ218" s="9">
        <v>0.84220156933562018</v>
      </c>
      <c r="AK218" s="11"/>
      <c r="AS218" s="9"/>
    </row>
    <row r="219" spans="1:45">
      <c r="A219" s="6">
        <v>39630</v>
      </c>
      <c r="B219" s="7">
        <v>46.839914635057895</v>
      </c>
      <c r="C219" s="7">
        <v>18.23334220642294</v>
      </c>
      <c r="D219" s="9">
        <v>12.036696780979872</v>
      </c>
      <c r="R219" s="6">
        <v>39630</v>
      </c>
      <c r="S219" s="10">
        <f>+'[1]Endeudami calculos nominal_real'!T219</f>
        <v>46321902324.598083</v>
      </c>
      <c r="T219" s="10">
        <f>+'[1]Endeudami calculos nominal_real'!U219</f>
        <v>518012310.45981044</v>
      </c>
      <c r="U219" s="10">
        <f>+'[1]Endeudami calculos nominal_real'!V219</f>
        <v>12050015078.127665</v>
      </c>
      <c r="V219" s="10">
        <f>+'[1]Endeudami calculos nominal_real'!W219</f>
        <v>3566626397.7386003</v>
      </c>
      <c r="W219" s="9">
        <f>+'[1]Endeudami calculos nominal_real'!X219</f>
        <v>4259173472.0069776</v>
      </c>
      <c r="X219" s="9">
        <f>+'[1]Endeudami calculos nominal_real'!AG219</f>
        <v>1924153656.288296</v>
      </c>
      <c r="Y219" s="11">
        <f t="shared" si="6"/>
        <v>46839914635.057892</v>
      </c>
      <c r="Z219" s="11">
        <f t="shared" si="7"/>
        <v>18233342206.422939</v>
      </c>
      <c r="AA219" s="14"/>
      <c r="AH219" s="11"/>
      <c r="AI219" s="11"/>
      <c r="AJ219" s="9">
        <v>0.84626050439890488</v>
      </c>
      <c r="AK219" s="11"/>
      <c r="AS219" s="9"/>
    </row>
    <row r="220" spans="1:45">
      <c r="A220" s="6">
        <v>39661</v>
      </c>
      <c r="B220" s="7">
        <v>47.211607792743585</v>
      </c>
      <c r="C220" s="7">
        <v>18.438683585818779</v>
      </c>
      <c r="D220" s="9">
        <v>10.795213914856451</v>
      </c>
      <c r="R220" s="6">
        <v>39661</v>
      </c>
      <c r="S220" s="10">
        <f>+'[1]Endeudami calculos nominal_real'!T220</f>
        <v>46693743227.882011</v>
      </c>
      <c r="T220" s="10">
        <f>+'[1]Endeudami calculos nominal_real'!U220</f>
        <v>517864564.86156964</v>
      </c>
      <c r="U220" s="10">
        <f>+'[1]Endeudami calculos nominal_real'!V220</f>
        <v>11815315926.906824</v>
      </c>
      <c r="V220" s="10">
        <f>+'[1]Endeudami calculos nominal_real'!W220</f>
        <v>3899012462.1354103</v>
      </c>
      <c r="W220" s="9">
        <f>+'[1]Endeudami calculos nominal_real'!X220</f>
        <v>4647210297.8910217</v>
      </c>
      <c r="X220" s="9">
        <f>+'[1]Endeudami calculos nominal_real'!AG220</f>
        <v>1976157361.0209317</v>
      </c>
      <c r="Y220" s="11">
        <f t="shared" si="6"/>
        <v>47211607792.743584</v>
      </c>
      <c r="Z220" s="11">
        <f t="shared" si="7"/>
        <v>18438683585.818779</v>
      </c>
      <c r="AA220" s="14"/>
      <c r="AH220" s="11"/>
      <c r="AI220" s="11"/>
      <c r="AJ220" s="9">
        <v>0.84787939097545661</v>
      </c>
      <c r="AK220" s="11"/>
      <c r="AS220" s="9"/>
    </row>
    <row r="221" spans="1:45">
      <c r="A221" s="6">
        <v>39692</v>
      </c>
      <c r="B221" s="7">
        <v>47.825304894526361</v>
      </c>
      <c r="C221" s="7">
        <v>18.728781406593995</v>
      </c>
      <c r="D221" s="9">
        <v>10.298654941135243</v>
      </c>
      <c r="R221" s="6">
        <v>39692</v>
      </c>
      <c r="S221" s="10">
        <f>+'[1]Endeudami calculos nominal_real'!T221</f>
        <v>47309856965.75972</v>
      </c>
      <c r="T221" s="10">
        <f>+'[1]Endeudami calculos nominal_real'!U221</f>
        <v>515447928.76664156</v>
      </c>
      <c r="U221" s="10">
        <f>+'[1]Endeudami calculos nominal_real'!V221</f>
        <v>12110507779.960781</v>
      </c>
      <c r="V221" s="10">
        <f>+'[1]Endeudami calculos nominal_real'!W221</f>
        <v>3830255605.4644098</v>
      </c>
      <c r="W221" s="9">
        <f>+'[1]Endeudami calculos nominal_real'!X221</f>
        <v>4573986927.1948471</v>
      </c>
      <c r="X221" s="9">
        <f>+'[1]Endeudami calculos nominal_real'!AG221</f>
        <v>2044286699.4383676</v>
      </c>
      <c r="Y221" s="11">
        <f t="shared" si="6"/>
        <v>47825304894.52636</v>
      </c>
      <c r="Z221" s="11">
        <f t="shared" si="7"/>
        <v>18728781406.593994</v>
      </c>
      <c r="AA221" s="14"/>
      <c r="AH221" s="11"/>
      <c r="AI221" s="11"/>
      <c r="AJ221" s="9">
        <v>0.84626157032871341</v>
      </c>
      <c r="AK221" s="11"/>
      <c r="AS221" s="9"/>
    </row>
    <row r="222" spans="1:45">
      <c r="A222" s="6">
        <v>39722</v>
      </c>
      <c r="B222" s="7">
        <v>48.308878600102254</v>
      </c>
      <c r="C222" s="7">
        <v>18.897342262716478</v>
      </c>
      <c r="D222" s="9">
        <v>7.1164976528737434</v>
      </c>
      <c r="R222" s="6">
        <v>39722</v>
      </c>
      <c r="S222" s="10">
        <f>+'[1]Endeudami calculos nominal_real'!T222</f>
        <v>47789536442.479057</v>
      </c>
      <c r="T222" s="10">
        <f>+'[1]Endeudami calculos nominal_real'!U222</f>
        <v>519342157.6232003</v>
      </c>
      <c r="U222" s="10">
        <f>+'[1]Endeudami calculos nominal_real'!V222</f>
        <v>12330480467.503321</v>
      </c>
      <c r="V222" s="10">
        <f>+'[1]Endeudami calculos nominal_real'!W222</f>
        <v>3756852421.7774596</v>
      </c>
      <c r="W222" s="9">
        <f>+'[1]Endeudami calculos nominal_real'!X222</f>
        <v>4470854946.0650492</v>
      </c>
      <c r="X222" s="9">
        <f>+'[1]Endeudami calculos nominal_real'!AG222</f>
        <v>2096006849.1481037</v>
      </c>
      <c r="Y222" s="11">
        <f t="shared" si="6"/>
        <v>48308878600.102257</v>
      </c>
      <c r="Z222" s="11">
        <f t="shared" si="7"/>
        <v>18897342262.716476</v>
      </c>
      <c r="AA222" s="14"/>
      <c r="AH222" s="11"/>
      <c r="AI222" s="11"/>
      <c r="AJ222" s="9">
        <v>0.84919091117258705</v>
      </c>
      <c r="AK222" s="11"/>
      <c r="AS222" s="9"/>
    </row>
    <row r="223" spans="1:45">
      <c r="A223" s="6">
        <v>39753</v>
      </c>
      <c r="B223" s="7">
        <v>48.412323863352896</v>
      </c>
      <c r="C223" s="7">
        <v>19.007199711385258</v>
      </c>
      <c r="D223" s="9">
        <v>6.43744653556515</v>
      </c>
      <c r="R223" s="6">
        <v>39753</v>
      </c>
      <c r="S223" s="10">
        <f>+'[1]Endeudami calculos nominal_real'!T223</f>
        <v>47885103766.88372</v>
      </c>
      <c r="T223" s="10">
        <f>+'[1]Endeudami calculos nominal_real'!U223</f>
        <v>527220096.46917385</v>
      </c>
      <c r="U223" s="10">
        <f>+'[1]Endeudami calculos nominal_real'!V223</f>
        <v>12216897663.40292</v>
      </c>
      <c r="V223" s="10">
        <f>+'[1]Endeudami calculos nominal_real'!W223</f>
        <v>3934230852.6291704</v>
      </c>
      <c r="W223" s="9">
        <f>+'[1]Endeudami calculos nominal_real'!X223</f>
        <v>4668917759.0425863</v>
      </c>
      <c r="X223" s="9">
        <f>+'[1]Endeudami calculos nominal_real'!AG223</f>
        <v>2121384288.9397509</v>
      </c>
      <c r="Y223" s="11">
        <f t="shared" si="6"/>
        <v>48412323863.352898</v>
      </c>
      <c r="Z223" s="11">
        <f t="shared" si="7"/>
        <v>19007199711.385258</v>
      </c>
      <c r="AA223" s="14"/>
      <c r="AH223" s="11"/>
      <c r="AI223" s="11"/>
      <c r="AJ223" s="9">
        <v>0.8515602827238461</v>
      </c>
      <c r="AK223" s="11"/>
      <c r="AS223" s="9"/>
    </row>
    <row r="224" spans="1:45">
      <c r="A224" s="6">
        <v>39783</v>
      </c>
      <c r="B224" s="7">
        <v>48.251137859352831</v>
      </c>
      <c r="C224" s="7">
        <v>19.037291970987738</v>
      </c>
      <c r="D224" s="9">
        <v>5.1699169397827704</v>
      </c>
      <c r="R224" s="6">
        <v>39783</v>
      </c>
      <c r="S224" s="10">
        <f>+'[1]Endeudami calculos nominal_real'!T224</f>
        <v>47685891153.359039</v>
      </c>
      <c r="T224" s="10">
        <f>+'[1]Endeudami calculos nominal_real'!U224</f>
        <v>565246705.99378884</v>
      </c>
      <c r="U224" s="10">
        <f>+'[1]Endeudami calculos nominal_real'!V224</f>
        <v>11851968476.406507</v>
      </c>
      <c r="V224" s="10">
        <f>+'[1]Endeudami calculos nominal_real'!W224</f>
        <v>4257369708.4984231</v>
      </c>
      <c r="W224" s="9">
        <f>+'[1]Endeudami calculos nominal_real'!X224</f>
        <v>5030152897.780654</v>
      </c>
      <c r="X224" s="9">
        <f>+'[1]Endeudami calculos nominal_real'!AG224</f>
        <v>2155170596.8005772</v>
      </c>
      <c r="Y224" s="11">
        <f t="shared" si="6"/>
        <v>48251137859.352829</v>
      </c>
      <c r="Z224" s="11">
        <f t="shared" si="7"/>
        <v>19037291970.98774</v>
      </c>
      <c r="AA224" s="14"/>
      <c r="AH224" s="11"/>
      <c r="AI224" s="11"/>
      <c r="AJ224" s="9">
        <v>0.85532656629175619</v>
      </c>
      <c r="AK224" s="11"/>
      <c r="AS224" s="9"/>
    </row>
    <row r="225" spans="1:45">
      <c r="A225" s="6">
        <v>39814</v>
      </c>
      <c r="B225" s="7">
        <v>47.685969149830314</v>
      </c>
      <c r="C225" s="7">
        <v>19.042388601934743</v>
      </c>
      <c r="D225" s="9">
        <v>4.5225347774200841</v>
      </c>
      <c r="R225" s="6">
        <v>39814</v>
      </c>
      <c r="S225" s="10">
        <f>+'[1]Endeudami calculos nominal_real'!T225</f>
        <v>47209541960.186943</v>
      </c>
      <c r="T225" s="10">
        <f>+'[1]Endeudami calculos nominal_real'!U225</f>
        <v>476427189.64337271</v>
      </c>
      <c r="U225" s="10">
        <f>+'[1]Endeudami calculos nominal_real'!V225</f>
        <v>11960791828.988722</v>
      </c>
      <c r="V225" s="10">
        <f>+'[1]Endeudami calculos nominal_real'!W225</f>
        <v>4187859065.3950191</v>
      </c>
      <c r="W225" s="9">
        <f>+'[1]Endeudami calculos nominal_real'!X225</f>
        <v>4919035672.7930346</v>
      </c>
      <c r="X225" s="9">
        <f>+'[1]Endeudami calculos nominal_real'!AG225</f>
        <v>2162561100.1529832</v>
      </c>
      <c r="Y225" s="11">
        <f t="shared" si="6"/>
        <v>47685969149.830315</v>
      </c>
      <c r="Z225" s="11">
        <f t="shared" si="7"/>
        <v>19042388601.934742</v>
      </c>
      <c r="AA225" s="14"/>
      <c r="AH225" s="11"/>
      <c r="AI225" s="11"/>
      <c r="AJ225" s="9">
        <v>0.86036724404287301</v>
      </c>
      <c r="AK225" s="11"/>
      <c r="AS225" s="9"/>
    </row>
    <row r="226" spans="1:45">
      <c r="A226" s="6">
        <v>39845</v>
      </c>
      <c r="B226" s="7">
        <v>47.074011428203832</v>
      </c>
      <c r="C226" s="7">
        <v>19.037717707035668</v>
      </c>
      <c r="D226" s="9">
        <v>4.0344668144778106</v>
      </c>
      <c r="R226" s="6">
        <v>39845</v>
      </c>
      <c r="S226" s="10">
        <f>+'[1]Endeudami calculos nominal_real'!T226</f>
        <v>46633288221.292076</v>
      </c>
      <c r="T226" s="10">
        <f>+'[1]Endeudami calculos nominal_real'!U226</f>
        <v>440723206.91176045</v>
      </c>
      <c r="U226" s="10">
        <f>+'[1]Endeudami calculos nominal_real'!V226</f>
        <v>12066499797.888866</v>
      </c>
      <c r="V226" s="10">
        <f>+'[1]Endeudami calculos nominal_real'!W226</f>
        <v>4121050781.4143</v>
      </c>
      <c r="W226" s="9">
        <f>+'[1]Endeudami calculos nominal_real'!X226</f>
        <v>4800382654.4129906</v>
      </c>
      <c r="X226" s="9">
        <f>+'[1]Endeudami calculos nominal_real'!AG226</f>
        <v>2170835254.7338085</v>
      </c>
      <c r="Y226" s="11">
        <f t="shared" si="6"/>
        <v>47074011428.203835</v>
      </c>
      <c r="Z226" s="11">
        <f t="shared" si="7"/>
        <v>19037717707.035667</v>
      </c>
      <c r="AA226" s="14"/>
      <c r="AH226" s="11"/>
      <c r="AI226" s="11"/>
      <c r="AJ226" s="9">
        <v>0.86756872962610887</v>
      </c>
      <c r="AK226" s="11"/>
      <c r="AS226" s="9"/>
    </row>
    <row r="227" spans="1:45">
      <c r="A227" s="6">
        <v>39873</v>
      </c>
      <c r="B227" s="7">
        <v>46.570687691755658</v>
      </c>
      <c r="C227" s="7">
        <v>19.080623833915265</v>
      </c>
      <c r="D227" s="9">
        <v>3.0988614828585836</v>
      </c>
      <c r="R227" s="6">
        <v>39873</v>
      </c>
      <c r="S227" s="10">
        <f>+'[1]Endeudami calculos nominal_real'!T227</f>
        <v>46135979960.186653</v>
      </c>
      <c r="T227" s="10">
        <f>+'[1]Endeudami calculos nominal_real'!U227</f>
        <v>434707731.56900495</v>
      </c>
      <c r="U227" s="10">
        <f>+'[1]Endeudami calculos nominal_real'!V227</f>
        <v>11642300679.803795</v>
      </c>
      <c r="V227" s="10">
        <f>+'[1]Endeudami calculos nominal_real'!W227</f>
        <v>4538177460.3298779</v>
      </c>
      <c r="W227" s="9">
        <f>+'[1]Endeudami calculos nominal_real'!X227</f>
        <v>5260028198.8383007</v>
      </c>
      <c r="X227" s="9">
        <f>+'[1]Endeudami calculos nominal_real'!AG227</f>
        <v>2178294955.2731686</v>
      </c>
      <c r="Y227" s="11">
        <f t="shared" si="6"/>
        <v>46570687691.755661</v>
      </c>
      <c r="Z227" s="11">
        <f t="shared" si="7"/>
        <v>19080623833.915264</v>
      </c>
      <c r="AA227" s="14"/>
      <c r="AH227" s="11"/>
      <c r="AI227" s="11"/>
      <c r="AJ227" s="9">
        <v>0.87189700091412026</v>
      </c>
      <c r="AK227" s="11"/>
      <c r="AS227" s="9"/>
    </row>
    <row r="228" spans="1:45">
      <c r="A228" s="6">
        <v>39904</v>
      </c>
      <c r="B228" s="7">
        <v>46.21768019208298</v>
      </c>
      <c r="C228" s="7">
        <v>19.203119300806446</v>
      </c>
      <c r="D228" s="9">
        <v>1.8198861780875264</v>
      </c>
      <c r="R228" s="6">
        <v>39904</v>
      </c>
      <c r="S228" s="10">
        <f>+'[1]Endeudami calculos nominal_real'!T228</f>
        <v>45784841637.777824</v>
      </c>
      <c r="T228" s="10">
        <f>+'[1]Endeudami calculos nominal_real'!U228</f>
        <v>432838554.30515647</v>
      </c>
      <c r="U228" s="10">
        <f>+'[1]Endeudami calculos nominal_real'!V228</f>
        <v>11819050396.171516</v>
      </c>
      <c r="V228" s="10">
        <f>+'[1]Endeudami calculos nominal_real'!W228</f>
        <v>4468311440.3639202</v>
      </c>
      <c r="W228" s="9">
        <f>+'[1]Endeudami calculos nominal_real'!X228</f>
        <v>5162467936.4230604</v>
      </c>
      <c r="X228" s="9">
        <f>+'[1]Endeudami calculos nominal_real'!AG228</f>
        <v>2221600968.2118669</v>
      </c>
      <c r="Y228" s="11">
        <f t="shared" si="6"/>
        <v>46217680192.082977</v>
      </c>
      <c r="Z228" s="11">
        <f t="shared" si="7"/>
        <v>19203119300.806446</v>
      </c>
      <c r="AA228" s="14"/>
      <c r="AH228" s="11"/>
      <c r="AI228" s="11"/>
      <c r="AJ228" s="9">
        <v>0.87469742929633254</v>
      </c>
      <c r="AK228" s="11"/>
      <c r="AS228" s="9"/>
    </row>
    <row r="229" spans="1:45">
      <c r="A229" s="6">
        <v>39934</v>
      </c>
      <c r="B229" s="7">
        <v>46.09162843713824</v>
      </c>
      <c r="C229" s="7">
        <v>19.372432055913574</v>
      </c>
      <c r="D229" s="9">
        <v>1.4164439966091624</v>
      </c>
      <c r="R229" s="6">
        <v>39934</v>
      </c>
      <c r="S229" s="10">
        <f>+'[1]Endeudami calculos nominal_real'!T229</f>
        <v>45660556785.014618</v>
      </c>
      <c r="T229" s="10">
        <f>+'[1]Endeudami calculos nominal_real'!U229</f>
        <v>431071652.12361795</v>
      </c>
      <c r="U229" s="10">
        <f>+'[1]Endeudami calculos nominal_real'!V229</f>
        <v>11538259754.442732</v>
      </c>
      <c r="V229" s="10">
        <f>+'[1]Endeudami calculos nominal_real'!W229</f>
        <v>4823477109.809</v>
      </c>
      <c r="W229" s="9">
        <f>+'[1]Endeudami calculos nominal_real'!X229</f>
        <v>5572024551.0594978</v>
      </c>
      <c r="X229" s="9">
        <f>+'[1]Endeudami calculos nominal_real'!AG229</f>
        <v>2262147750.411346</v>
      </c>
      <c r="Y229" s="11">
        <f t="shared" si="6"/>
        <v>46091628437.138237</v>
      </c>
      <c r="Z229" s="11">
        <f t="shared" si="7"/>
        <v>19372432055.913574</v>
      </c>
      <c r="AA229" s="14"/>
      <c r="AH229" s="11"/>
      <c r="AI229" s="11"/>
      <c r="AJ229" s="9">
        <v>0.87482056210881576</v>
      </c>
      <c r="AK229" s="11"/>
      <c r="AS229" s="9"/>
    </row>
    <row r="230" spans="1:45">
      <c r="A230" s="6">
        <v>39965</v>
      </c>
      <c r="B230" s="7">
        <v>46.126227775475627</v>
      </c>
      <c r="C230" s="7">
        <v>19.49828492487265</v>
      </c>
      <c r="D230" s="9">
        <v>1.8086811236031952</v>
      </c>
      <c r="R230" s="6">
        <v>39965</v>
      </c>
      <c r="S230" s="10">
        <f>+'[1]Endeudami calculos nominal_real'!T230</f>
        <v>45697861666.003998</v>
      </c>
      <c r="T230" s="10">
        <f>+'[1]Endeudami calculos nominal_real'!U230</f>
        <v>428366109.47162688</v>
      </c>
      <c r="U230" s="10">
        <f>+'[1]Endeudami calculos nominal_real'!V230</f>
        <v>11716171523.90094</v>
      </c>
      <c r="V230" s="10">
        <f>+'[1]Endeudami calculos nominal_real'!W230</f>
        <v>4734205030.9239016</v>
      </c>
      <c r="W230" s="9">
        <f>+'[1]Endeudami calculos nominal_real'!X230</f>
        <v>5471964436.8073282</v>
      </c>
      <c r="X230" s="9">
        <f>+'[1]Endeudami calculos nominal_real'!AG230</f>
        <v>2310148964.164382</v>
      </c>
      <c r="Y230" s="11">
        <f t="shared" si="6"/>
        <v>46126227775.475624</v>
      </c>
      <c r="Z230" s="11">
        <f t="shared" si="7"/>
        <v>19498284924.87265</v>
      </c>
      <c r="AA230" s="14"/>
      <c r="AH230" s="11"/>
      <c r="AI230" s="11"/>
      <c r="AJ230" s="9">
        <v>0.87433039865345297</v>
      </c>
      <c r="AK230" s="11"/>
      <c r="AS230" s="9"/>
    </row>
    <row r="231" spans="1:45">
      <c r="A231" s="6">
        <v>39995</v>
      </c>
      <c r="B231" s="7">
        <v>46.237478012108411</v>
      </c>
      <c r="C231" s="7">
        <v>19.728038906825788</v>
      </c>
      <c r="D231" s="9">
        <v>1.3711624725145199</v>
      </c>
      <c r="R231" s="6">
        <v>39995</v>
      </c>
      <c r="S231" s="10">
        <f>+'[1]Endeudami calculos nominal_real'!T231</f>
        <v>45810525923.007416</v>
      </c>
      <c r="T231" s="10">
        <f>+'[1]Endeudami calculos nominal_real'!U231</f>
        <v>426952089.10099584</v>
      </c>
      <c r="U231" s="10">
        <f>+'[1]Endeudami calculos nominal_real'!V231</f>
        <v>11992775903.903835</v>
      </c>
      <c r="V231" s="10">
        <f>+'[1]Endeudami calculos nominal_real'!W231</f>
        <v>4632720511.1196613</v>
      </c>
      <c r="W231" s="9">
        <f>+'[1]Endeudami calculos nominal_real'!X231</f>
        <v>5356748004.7426186</v>
      </c>
      <c r="X231" s="9">
        <f>+'[1]Endeudami calculos nominal_real'!AG231</f>
        <v>2378514998.1793332</v>
      </c>
      <c r="Y231" s="11">
        <f t="shared" si="6"/>
        <v>46237478012.108414</v>
      </c>
      <c r="Z231" s="11">
        <f t="shared" si="7"/>
        <v>19728038906.825787</v>
      </c>
      <c r="AA231" s="14"/>
      <c r="AH231" s="11"/>
      <c r="AI231" s="11"/>
      <c r="AJ231" s="9">
        <v>0.87399040641889392</v>
      </c>
      <c r="AK231" s="11"/>
      <c r="AS231" s="9"/>
    </row>
    <row r="232" spans="1:45">
      <c r="A232" s="6">
        <v>40026</v>
      </c>
      <c r="B232" s="7">
        <v>46.367810021711627</v>
      </c>
      <c r="C232" s="7">
        <v>19.918780053599015</v>
      </c>
      <c r="D232" s="9">
        <v>0.96922448230907232</v>
      </c>
      <c r="R232" s="6">
        <v>40026</v>
      </c>
      <c r="S232" s="10">
        <f>+'[1]Endeudami calculos nominal_real'!T232</f>
        <v>45942825754.305046</v>
      </c>
      <c r="T232" s="10">
        <f>+'[1]Endeudami calculos nominal_real'!U232</f>
        <v>424984267.40657943</v>
      </c>
      <c r="U232" s="10">
        <f>+'[1]Endeudami calculos nominal_real'!V232</f>
        <v>11819510003.918776</v>
      </c>
      <c r="V232" s="10">
        <f>+'[1]Endeudami calculos nominal_real'!W232</f>
        <v>4913736133.8134499</v>
      </c>
      <c r="W232" s="9">
        <f>+'[1]Endeudami calculos nominal_real'!X232</f>
        <v>5679178042.9897575</v>
      </c>
      <c r="X232" s="9">
        <f>+'[1]Endeudami calculos nominal_real'!AG232</f>
        <v>2420092006.6904836</v>
      </c>
      <c r="Y232" s="11">
        <f t="shared" si="6"/>
        <v>46367810021.711624</v>
      </c>
      <c r="Z232" s="11">
        <f t="shared" si="7"/>
        <v>19918780053.599014</v>
      </c>
      <c r="AA232" s="14"/>
      <c r="AH232" s="11"/>
      <c r="AI232" s="11"/>
      <c r="AJ232" s="9">
        <v>0.87437579947815025</v>
      </c>
      <c r="AK232" s="11"/>
      <c r="AS232" s="9"/>
    </row>
    <row r="233" spans="1:45">
      <c r="A233" s="6">
        <v>40057</v>
      </c>
      <c r="B233" s="7">
        <v>46.544704035926308</v>
      </c>
      <c r="C233" s="7">
        <v>20.239378441673079</v>
      </c>
      <c r="D233" s="9">
        <v>0.34557784391844315</v>
      </c>
      <c r="R233" s="6">
        <v>40057</v>
      </c>
      <c r="S233" s="10">
        <f>+'[1]Endeudami calculos nominal_real'!T233</f>
        <v>46115316464.423027</v>
      </c>
      <c r="T233" s="10">
        <f>+'[1]Endeudami calculos nominal_real'!U233</f>
        <v>429387571.50327921</v>
      </c>
      <c r="U233" s="10">
        <f>+'[1]Endeudami calculos nominal_real'!V233</f>
        <v>12193333998.842623</v>
      </c>
      <c r="V233" s="10">
        <f>+'[1]Endeudami calculos nominal_real'!W233</f>
        <v>4809905438.6510534</v>
      </c>
      <c r="W233" s="9">
        <f>+'[1]Endeudami calculos nominal_real'!X233</f>
        <v>5565270944.3609762</v>
      </c>
      <c r="X233" s="9">
        <f>+'[1]Endeudami calculos nominal_real'!AG233</f>
        <v>2480773498.4694843</v>
      </c>
      <c r="Y233" s="11">
        <f t="shared" si="6"/>
        <v>46544704035.926308</v>
      </c>
      <c r="Z233" s="11">
        <f t="shared" si="7"/>
        <v>20239378441.67308</v>
      </c>
      <c r="AA233" s="14"/>
      <c r="AH233" s="11"/>
      <c r="AI233" s="11"/>
      <c r="AJ233" s="9">
        <v>0.8734177373944586</v>
      </c>
      <c r="AK233" s="11"/>
      <c r="AS233" s="9"/>
    </row>
    <row r="234" spans="1:45">
      <c r="A234" s="6">
        <v>40087</v>
      </c>
      <c r="B234" s="7">
        <v>46.91286703558346</v>
      </c>
      <c r="C234" s="7">
        <v>20.575047234628585</v>
      </c>
      <c r="D234" s="9">
        <v>0.41914781664083023</v>
      </c>
      <c r="R234" s="6">
        <v>40087</v>
      </c>
      <c r="S234" s="10">
        <f>+'[1]Endeudami calculos nominal_real'!T234</f>
        <v>46479650088.27726</v>
      </c>
      <c r="T234" s="10">
        <f>+'[1]Endeudami calculos nominal_real'!U234</f>
        <v>433216947.30620176</v>
      </c>
      <c r="U234" s="10">
        <f>+'[1]Endeudami calculos nominal_real'!V234</f>
        <v>12567479898.870932</v>
      </c>
      <c r="V234" s="10">
        <f>+'[1]Endeudami calculos nominal_real'!W234</f>
        <v>4710234493.8537426</v>
      </c>
      <c r="W234" s="9">
        <f>+'[1]Endeudami calculos nominal_real'!X234</f>
        <v>5456915386.2758417</v>
      </c>
      <c r="X234" s="9">
        <f>+'[1]Endeudami calculos nominal_real'!AG234</f>
        <v>2550651949.481811</v>
      </c>
      <c r="Y234" s="11">
        <f t="shared" si="6"/>
        <v>46912867035.583458</v>
      </c>
      <c r="Z234" s="11">
        <f t="shared" si="7"/>
        <v>20575047234.628586</v>
      </c>
      <c r="AA234" s="14"/>
      <c r="AH234" s="11"/>
      <c r="AI234" s="11"/>
      <c r="AJ234" s="9">
        <v>0.87230244648459021</v>
      </c>
      <c r="AK234" s="11"/>
      <c r="AS234" s="9"/>
    </row>
    <row r="235" spans="1:45">
      <c r="A235" s="6">
        <v>40118</v>
      </c>
      <c r="B235" s="7">
        <v>47.748532823255289</v>
      </c>
      <c r="C235" s="7">
        <v>20.864242240997424</v>
      </c>
      <c r="D235" s="9">
        <v>1.7698901241741671</v>
      </c>
      <c r="R235" s="6">
        <v>40118</v>
      </c>
      <c r="S235" s="10">
        <f>+'[1]Endeudami calculos nominal_real'!T235</f>
        <v>47313435055.199226</v>
      </c>
      <c r="T235" s="10">
        <f>+'[1]Endeudami calculos nominal_real'!U235</f>
        <v>435097768.056059</v>
      </c>
      <c r="U235" s="10">
        <f>+'[1]Endeudami calculos nominal_real'!V235</f>
        <v>12907285038.734329</v>
      </c>
      <c r="V235" s="10">
        <f>+'[1]Endeudami calculos nominal_real'!W235</f>
        <v>4613464356.5484982</v>
      </c>
      <c r="W235" s="9">
        <f>+'[1]Endeudami calculos nominal_real'!X235</f>
        <v>5348316906.6417761</v>
      </c>
      <c r="X235" s="9">
        <f>+'[1]Endeudami calculos nominal_real'!AG235</f>
        <v>2608640295.6213183</v>
      </c>
      <c r="Y235" s="11">
        <f t="shared" si="6"/>
        <v>47748532823.255287</v>
      </c>
      <c r="Z235" s="11">
        <f t="shared" si="7"/>
        <v>20864242240.997425</v>
      </c>
      <c r="AA235" s="14"/>
      <c r="AH235" s="11"/>
      <c r="AI235" s="11"/>
      <c r="AJ235" s="9">
        <v>0.87172965138967595</v>
      </c>
      <c r="AK235" s="11"/>
      <c r="AS235" s="9"/>
    </row>
    <row r="236" spans="1:45">
      <c r="A236" s="6">
        <v>40148</v>
      </c>
      <c r="B236" s="7">
        <v>47.945984207806156</v>
      </c>
      <c r="C236" s="7">
        <v>21.118478990412132</v>
      </c>
      <c r="D236" s="9">
        <v>2.6394335138385294</v>
      </c>
      <c r="R236" s="6">
        <v>40148</v>
      </c>
      <c r="S236" s="10">
        <f>+'[1]Endeudami calculos nominal_real'!T236</f>
        <v>47499055574.441704</v>
      </c>
      <c r="T236" s="10">
        <f>+'[1]Endeudami calculos nominal_real'!U236</f>
        <v>446928633.36444944</v>
      </c>
      <c r="U236" s="10">
        <f>+'[1]Endeudami calculos nominal_real'!V236</f>
        <v>12947638648.770437</v>
      </c>
      <c r="V236" s="10">
        <f>+'[1]Endeudami calculos nominal_real'!W236</f>
        <v>4747465611.8102303</v>
      </c>
      <c r="W236" s="9">
        <f>+'[1]Endeudami calculos nominal_real'!X236</f>
        <v>5499127361.8734589</v>
      </c>
      <c r="X236" s="9">
        <f>+'[1]Endeudami calculos nominal_real'!AG236</f>
        <v>2671712979.7682328</v>
      </c>
      <c r="Y236" s="11">
        <f t="shared" si="6"/>
        <v>47945984207.806152</v>
      </c>
      <c r="Z236" s="11">
        <f t="shared" si="7"/>
        <v>21118478990.412132</v>
      </c>
      <c r="AA236" s="14"/>
      <c r="AH236" s="11"/>
      <c r="AI236" s="11"/>
      <c r="AJ236" s="9">
        <v>0.87244856192190978</v>
      </c>
      <c r="AK236" s="11"/>
      <c r="AS236" s="9"/>
    </row>
    <row r="237" spans="1:45">
      <c r="A237" s="6">
        <v>40179</v>
      </c>
      <c r="B237" s="7">
        <v>47.805361223518076</v>
      </c>
      <c r="C237" s="7">
        <v>21.159577096347245</v>
      </c>
      <c r="D237" s="9">
        <v>3.3517692379310793</v>
      </c>
      <c r="R237" s="6">
        <v>40179</v>
      </c>
      <c r="S237" s="10">
        <f>+'[1]Endeudami calculos nominal_real'!T237</f>
        <v>47355440869.161118</v>
      </c>
      <c r="T237" s="10">
        <f>+'[1]Endeudami calculos nominal_real'!U237</f>
        <v>449920354.35695279</v>
      </c>
      <c r="U237" s="10">
        <f>+'[1]Endeudami calculos nominal_real'!V237</f>
        <v>13128628996.607889</v>
      </c>
      <c r="V237" s="10">
        <f>+'[1]Endeudami calculos nominal_real'!W237</f>
        <v>4657990628.7238321</v>
      </c>
      <c r="W237" s="9">
        <f>+'[1]Endeudami calculos nominal_real'!X237</f>
        <v>5358736222.4727573</v>
      </c>
      <c r="X237" s="9">
        <f>+'[1]Endeudami calculos nominal_real'!AG237</f>
        <v>2672211877.2665997</v>
      </c>
      <c r="Y237" s="11">
        <f t="shared" si="6"/>
        <v>47805361223.518074</v>
      </c>
      <c r="Z237" s="11">
        <f t="shared" si="7"/>
        <v>21159577096.347244</v>
      </c>
      <c r="AA237" s="14"/>
      <c r="AH237" s="11"/>
      <c r="AI237" s="11"/>
      <c r="AJ237" s="9">
        <v>0.8784317252119026</v>
      </c>
      <c r="AK237" s="11"/>
      <c r="AS237" s="9"/>
    </row>
    <row r="238" spans="1:45">
      <c r="A238" s="6">
        <v>40210</v>
      </c>
      <c r="B238" s="7">
        <v>47.708660040517486</v>
      </c>
      <c r="C238" s="7">
        <v>21.246263303470222</v>
      </c>
      <c r="D238" s="9">
        <v>4.3005896925371712</v>
      </c>
      <c r="R238" s="6">
        <v>40210</v>
      </c>
      <c r="S238" s="10">
        <f>+'[1]Endeudami calculos nominal_real'!T238</f>
        <v>47254844338.893829</v>
      </c>
      <c r="T238" s="10">
        <f>+'[1]Endeudami calculos nominal_real'!U238</f>
        <v>453815701.62365741</v>
      </c>
      <c r="U238" s="10">
        <f>+'[1]Endeudami calculos nominal_real'!V238</f>
        <v>13139274623.033939</v>
      </c>
      <c r="V238" s="10">
        <f>+'[1]Endeudami calculos nominal_real'!W238</f>
        <v>4747639775.2198009</v>
      </c>
      <c r="W238" s="9">
        <f>+'[1]Endeudami calculos nominal_real'!X238</f>
        <v>5416995415.9614992</v>
      </c>
      <c r="X238" s="9">
        <f>+'[1]Endeudami calculos nominal_real'!AG238</f>
        <v>2689993264.4747863</v>
      </c>
      <c r="Y238" s="11">
        <f t="shared" si="6"/>
        <v>47708660040.517487</v>
      </c>
      <c r="Z238" s="11">
        <f t="shared" si="7"/>
        <v>21246263303.470222</v>
      </c>
      <c r="AA238" s="14"/>
      <c r="AH238" s="11"/>
      <c r="AI238" s="11"/>
      <c r="AJ238" s="9">
        <v>0.88570903180975746</v>
      </c>
      <c r="AK238" s="11"/>
      <c r="AS238" s="9"/>
    </row>
    <row r="239" spans="1:45">
      <c r="A239" s="6">
        <v>40238</v>
      </c>
      <c r="B239" s="7">
        <v>47.800137894987657</v>
      </c>
      <c r="C239" s="7">
        <v>21.519778112525334</v>
      </c>
      <c r="D239" s="9">
        <v>5.5880140039663573</v>
      </c>
      <c r="R239" s="6">
        <v>40238</v>
      </c>
      <c r="S239" s="10">
        <f>+'[1]Endeudami calculos nominal_real'!T239</f>
        <v>47339066710.789886</v>
      </c>
      <c r="T239" s="10">
        <f>+'[1]Endeudami calculos nominal_real'!U239</f>
        <v>461071184.19777286</v>
      </c>
      <c r="U239" s="10">
        <f>+'[1]Endeudami calculos nominal_real'!V239</f>
        <v>13496563773.117449</v>
      </c>
      <c r="V239" s="10">
        <f>+'[1]Endeudami calculos nominal_real'!W239</f>
        <v>4641400382.9758301</v>
      </c>
      <c r="W239" s="9">
        <f>+'[1]Endeudami calculos nominal_real'!X239</f>
        <v>5282497962.4839411</v>
      </c>
      <c r="X239" s="9">
        <f>+'[1]Endeudami calculos nominal_real'!AG239</f>
        <v>2740716376.9239411</v>
      </c>
      <c r="Y239" s="11">
        <f t="shared" si="6"/>
        <v>47800137894.987656</v>
      </c>
      <c r="Z239" s="11">
        <f t="shared" si="7"/>
        <v>21519778112.525333</v>
      </c>
      <c r="AA239" s="14"/>
      <c r="AH239" s="11"/>
      <c r="AI239" s="11"/>
      <c r="AJ239" s="9">
        <v>0.88793561792712816</v>
      </c>
      <c r="AK239" s="11"/>
      <c r="AS239" s="9"/>
    </row>
    <row r="240" spans="1:45">
      <c r="A240" s="6">
        <v>40269</v>
      </c>
      <c r="B240" s="7">
        <v>47.918295687662358</v>
      </c>
      <c r="C240" s="7">
        <v>21.62225155676126</v>
      </c>
      <c r="D240" s="9">
        <v>6.2973057245837571</v>
      </c>
      <c r="R240" s="6">
        <v>40269</v>
      </c>
      <c r="S240" s="10">
        <f>+'[1]Endeudami calculos nominal_real'!T240</f>
        <v>47455660891.706291</v>
      </c>
      <c r="T240" s="10">
        <f>+'[1]Endeudami calculos nominal_real'!U240</f>
        <v>462634795.95606619</v>
      </c>
      <c r="U240" s="10">
        <f>+'[1]Endeudami calculos nominal_real'!V240</f>
        <v>13257239165.455299</v>
      </c>
      <c r="V240" s="10">
        <f>+'[1]Endeudami calculos nominal_real'!W240</f>
        <v>4926081754.5062532</v>
      </c>
      <c r="W240" s="9">
        <f>+'[1]Endeudami calculos nominal_real'!X240</f>
        <v>5580806396.4683123</v>
      </c>
      <c r="X240" s="9">
        <f>+'[1]Endeudami calculos nominal_real'!AG240</f>
        <v>2784205994.8376517</v>
      </c>
      <c r="Y240" s="11">
        <f t="shared" si="6"/>
        <v>47918295687.662361</v>
      </c>
      <c r="Z240" s="11">
        <f t="shared" si="7"/>
        <v>21622251556.761261</v>
      </c>
      <c r="AA240" s="14"/>
      <c r="AH240" s="11"/>
      <c r="AI240" s="11"/>
      <c r="AJ240" s="9">
        <v>0.89202379665623588</v>
      </c>
      <c r="AK240" s="11"/>
      <c r="AS240" s="9"/>
    </row>
    <row r="241" spans="1:45">
      <c r="A241" s="6">
        <v>40299</v>
      </c>
      <c r="B241" s="7">
        <v>48.487673332628169</v>
      </c>
      <c r="C241" s="7">
        <v>21.932408003110851</v>
      </c>
      <c r="D241" s="9">
        <v>7.5705979820992253</v>
      </c>
      <c r="R241" s="6">
        <v>40299</v>
      </c>
      <c r="S241" s="10">
        <f>+'[1]Endeudami calculos nominal_real'!T241</f>
        <v>48025077319.098595</v>
      </c>
      <c r="T241" s="10">
        <f>+'[1]Endeudami calculos nominal_real'!U241</f>
        <v>462596013.52957183</v>
      </c>
      <c r="U241" s="10">
        <f>+'[1]Endeudami calculos nominal_real'!V241</f>
        <v>13644426842.138224</v>
      </c>
      <c r="V241" s="10">
        <f>+'[1]Endeudami calculos nominal_real'!W241</f>
        <v>4819614010.5795841</v>
      </c>
      <c r="W241" s="9">
        <f>+'[1]Endeudami calculos nominal_real'!X241</f>
        <v>5454554640.5063753</v>
      </c>
      <c r="X241" s="9">
        <f>+'[1]Endeudami calculos nominal_real'!AG241</f>
        <v>2833426520.4662514</v>
      </c>
      <c r="Y241" s="11">
        <f t="shared" si="6"/>
        <v>48487673332.628166</v>
      </c>
      <c r="Z241" s="11">
        <f t="shared" si="7"/>
        <v>21932408003.110851</v>
      </c>
      <c r="AA241" s="14"/>
      <c r="AH241" s="11"/>
      <c r="AI241" s="11"/>
      <c r="AJ241" s="9">
        <v>0.89294506890078873</v>
      </c>
      <c r="AK241" s="11"/>
      <c r="AS241" s="9"/>
    </row>
    <row r="242" spans="1:45">
      <c r="A242" s="6">
        <v>40330</v>
      </c>
      <c r="B242" s="7">
        <v>49.041860947657995</v>
      </c>
      <c r="C242" s="7">
        <v>22.199155000778575</v>
      </c>
      <c r="D242" s="9">
        <v>8.5585446915760208</v>
      </c>
      <c r="R242" s="6">
        <v>40330</v>
      </c>
      <c r="S242" s="10">
        <f>+'[1]Endeudami calculos nominal_real'!T242</f>
        <v>48575473773.451279</v>
      </c>
      <c r="T242" s="10">
        <f>+'[1]Endeudami calculos nominal_real'!U242</f>
        <v>466387174.20672041</v>
      </c>
      <c r="U242" s="10">
        <f>+'[1]Endeudami calculos nominal_real'!V242</f>
        <v>14004552549.109406</v>
      </c>
      <c r="V242" s="10">
        <f>+'[1]Endeudami calculos nominal_real'!W242</f>
        <v>4710179564.8030424</v>
      </c>
      <c r="W242" s="9">
        <f>+'[1]Endeudami calculos nominal_real'!X242</f>
        <v>5324649409.4525557</v>
      </c>
      <c r="X242" s="9">
        <f>+'[1]Endeudami calculos nominal_real'!AG242</f>
        <v>2869953042.2166147</v>
      </c>
      <c r="Y242" s="11">
        <f t="shared" si="6"/>
        <v>49041860947.657997</v>
      </c>
      <c r="Z242" s="11">
        <f t="shared" si="7"/>
        <v>22199155000.778576</v>
      </c>
      <c r="AA242" s="14"/>
      <c r="AH242" s="11"/>
      <c r="AI242" s="11"/>
      <c r="AJ242" s="9">
        <v>0.89396029021538315</v>
      </c>
      <c r="AK242" s="11"/>
      <c r="AS242" s="9"/>
    </row>
    <row r="243" spans="1:45">
      <c r="A243" s="6">
        <v>40360</v>
      </c>
      <c r="B243" s="7">
        <v>49.725033772394639</v>
      </c>
      <c r="C243" s="7">
        <v>22.527611108657119</v>
      </c>
      <c r="D243" s="9">
        <v>9.5309310921399835</v>
      </c>
      <c r="R243" s="6">
        <v>40360</v>
      </c>
      <c r="S243" s="10">
        <f>+'[1]Endeudami calculos nominal_real'!T243</f>
        <v>49253275326.322388</v>
      </c>
      <c r="T243" s="10">
        <f>+'[1]Endeudami calculos nominal_real'!U243</f>
        <v>471758446.07225329</v>
      </c>
      <c r="U243" s="10">
        <f>+'[1]Endeudami calculos nominal_real'!V243</f>
        <v>13732174785.203659</v>
      </c>
      <c r="V243" s="10">
        <f>+'[1]Endeudami calculos nominal_real'!W243</f>
        <v>5187232650.5437098</v>
      </c>
      <c r="W243" s="9">
        <f>+'[1]Endeudami calculos nominal_real'!X243</f>
        <v>5866409047.6979389</v>
      </c>
      <c r="X243" s="9">
        <f>+'[1]Endeudami calculos nominal_real'!AG243</f>
        <v>2929027275.7555223</v>
      </c>
      <c r="Y243" s="11">
        <f t="shared" si="6"/>
        <v>49725033772.394638</v>
      </c>
      <c r="Z243" s="11">
        <f t="shared" si="7"/>
        <v>22527611108.65712</v>
      </c>
      <c r="AA243" s="14"/>
      <c r="AH243" s="11"/>
      <c r="AI243" s="11"/>
      <c r="AJ243" s="9">
        <v>0.89358355307599413</v>
      </c>
      <c r="AK243" s="11"/>
      <c r="AS243" s="9"/>
    </row>
    <row r="244" spans="1:45">
      <c r="A244" s="6">
        <v>40391</v>
      </c>
      <c r="B244" s="7">
        <v>50.447039466333486</v>
      </c>
      <c r="C244" s="7">
        <v>22.801078272129129</v>
      </c>
      <c r="D244" s="9">
        <v>10.502165906019179</v>
      </c>
      <c r="R244" s="6">
        <v>40391</v>
      </c>
      <c r="S244" s="10">
        <f>+'[1]Endeudami calculos nominal_real'!T244</f>
        <v>49962086561.966965</v>
      </c>
      <c r="T244" s="10">
        <f>+'[1]Endeudami calculos nominal_real'!U244</f>
        <v>484952904.36652446</v>
      </c>
      <c r="U244" s="10">
        <f>+'[1]Endeudami calculos nominal_real'!V244</f>
        <v>14102721226.804573</v>
      </c>
      <c r="V244" s="10">
        <f>+'[1]Endeudami calculos nominal_real'!W244</f>
        <v>5066272659.4525404</v>
      </c>
      <c r="W244" s="9">
        <f>+'[1]Endeudami calculos nominal_real'!X244</f>
        <v>5723188230.7191563</v>
      </c>
      <c r="X244" s="9">
        <f>+'[1]Endeudami calculos nominal_real'!AG244</f>
        <v>2975168814.6054006</v>
      </c>
      <c r="Y244" s="11">
        <f t="shared" si="6"/>
        <v>50447039466.333488</v>
      </c>
      <c r="Z244" s="11">
        <f t="shared" si="7"/>
        <v>22801078272.129128</v>
      </c>
      <c r="AA244" s="14"/>
      <c r="AH244" s="11"/>
      <c r="AI244" s="11"/>
      <c r="AJ244" s="9">
        <v>0.89458644058150261</v>
      </c>
      <c r="AK244" s="11"/>
      <c r="AS244" s="9"/>
    </row>
    <row r="245" spans="1:45">
      <c r="A245" s="6">
        <v>40422</v>
      </c>
      <c r="B245" s="7">
        <v>51.493771144312262</v>
      </c>
      <c r="C245" s="7">
        <v>23.190107274588172</v>
      </c>
      <c r="D245" s="9">
        <v>11.828860483260794</v>
      </c>
      <c r="R245" s="6">
        <v>40422</v>
      </c>
      <c r="S245" s="10">
        <f>+'[1]Endeudami calculos nominal_real'!T245</f>
        <v>50988392411.136429</v>
      </c>
      <c r="T245" s="10">
        <f>+'[1]Endeudami calculos nominal_real'!U245</f>
        <v>505378733.17583233</v>
      </c>
      <c r="U245" s="10">
        <f>+'[1]Endeudami calculos nominal_real'!V245</f>
        <v>14606677787.260345</v>
      </c>
      <c r="V245" s="10">
        <f>+'[1]Endeudami calculos nominal_real'!W245</f>
        <v>4889900046.4355583</v>
      </c>
      <c r="W245" s="9">
        <f>+'[1]Endeudami calculos nominal_real'!X245</f>
        <v>5531454459.8678904</v>
      </c>
      <c r="X245" s="9">
        <f>+'[1]Endeudami calculos nominal_real'!AG245</f>
        <v>3051975027.4599385</v>
      </c>
      <c r="Y245" s="11">
        <f t="shared" si="6"/>
        <v>51493771144.312263</v>
      </c>
      <c r="Z245" s="11">
        <f t="shared" si="7"/>
        <v>23190107274.588173</v>
      </c>
      <c r="AA245" s="14"/>
      <c r="AH245" s="11"/>
      <c r="AI245" s="11"/>
      <c r="AJ245" s="9">
        <v>0.89337217622166654</v>
      </c>
      <c r="AK245" s="11"/>
      <c r="AS245" s="9"/>
    </row>
    <row r="246" spans="1:45">
      <c r="A246" s="6">
        <v>40452</v>
      </c>
      <c r="B246" s="7">
        <v>52.393409232029029</v>
      </c>
      <c r="C246" s="7">
        <v>23.524024117350656</v>
      </c>
      <c r="D246" s="9">
        <v>12.490412795122152</v>
      </c>
      <c r="R246" s="6">
        <v>40452</v>
      </c>
      <c r="S246" s="10">
        <f>+'[1]Endeudami calculos nominal_real'!T246</f>
        <v>51871132027.20385</v>
      </c>
      <c r="T246" s="10">
        <f>+'[1]Endeudami calculos nominal_real'!U246</f>
        <v>522277204.82518113</v>
      </c>
      <c r="U246" s="10">
        <f>+'[1]Endeudami calculos nominal_real'!V246</f>
        <v>14701049983.414021</v>
      </c>
      <c r="V246" s="10">
        <f>+'[1]Endeudami calculos nominal_real'!W246</f>
        <v>5042664735.3864584</v>
      </c>
      <c r="W246" s="9">
        <f>+'[1]Endeudami calculos nominal_real'!X246</f>
        <v>5709298106.8212385</v>
      </c>
      <c r="X246" s="9">
        <f>+'[1]Endeudami calculos nominal_real'!AG246</f>
        <v>3113676027.1153927</v>
      </c>
      <c r="Y246" s="11">
        <f t="shared" si="6"/>
        <v>52393409232.02903</v>
      </c>
      <c r="Z246" s="11">
        <f t="shared" si="7"/>
        <v>23524024117.350655</v>
      </c>
      <c r="AA246" s="14"/>
      <c r="AH246" s="11"/>
      <c r="AI246" s="11"/>
      <c r="AJ246" s="9">
        <v>0.89258412108981366</v>
      </c>
      <c r="AK246" s="11"/>
      <c r="AS246" s="9"/>
    </row>
    <row r="247" spans="1:45">
      <c r="A247" s="6">
        <v>40483</v>
      </c>
      <c r="B247" s="7">
        <v>53.406193740147394</v>
      </c>
      <c r="C247" s="7">
        <v>23.782085687418977</v>
      </c>
      <c r="D247" s="9">
        <v>12.498407702185332</v>
      </c>
      <c r="R247" s="6">
        <v>40483</v>
      </c>
      <c r="S247" s="10">
        <f>+'[1]Endeudami calculos nominal_real'!T247</f>
        <v>52871883935.703804</v>
      </c>
      <c r="T247" s="10">
        <f>+'[1]Endeudami calculos nominal_real'!U247</f>
        <v>534309804.44359022</v>
      </c>
      <c r="U247" s="10">
        <f>+'[1]Endeudami calculos nominal_real'!V247</f>
        <v>15148954101.107447</v>
      </c>
      <c r="V247" s="10">
        <f>+'[1]Endeudami calculos nominal_real'!W247</f>
        <v>4843752065.0039577</v>
      </c>
      <c r="W247" s="9">
        <f>+'[1]Endeudami calculos nominal_real'!X247</f>
        <v>5473469220.6843557</v>
      </c>
      <c r="X247" s="9">
        <f>+'[1]Endeudami calculos nominal_real'!AG247</f>
        <v>3159662365.6271725</v>
      </c>
      <c r="Y247" s="11">
        <f t="shared" si="6"/>
        <v>53406193740.147392</v>
      </c>
      <c r="Z247" s="11">
        <f t="shared" si="7"/>
        <v>23782085687.418976</v>
      </c>
      <c r="AA247" s="14"/>
      <c r="AH247" s="11"/>
      <c r="AI247" s="11"/>
      <c r="AJ247" s="9">
        <v>0.89431601198103816</v>
      </c>
      <c r="AK247" s="11"/>
      <c r="AS247" s="9"/>
    </row>
    <row r="248" spans="1:45">
      <c r="A248" s="6">
        <v>40513</v>
      </c>
      <c r="B248" s="7">
        <v>54.088810339253335</v>
      </c>
      <c r="C248" s="7">
        <v>23.991390872561212</v>
      </c>
      <c r="D248" s="9">
        <v>13.054091201318174</v>
      </c>
      <c r="R248" s="6">
        <v>40513</v>
      </c>
      <c r="S248" s="10">
        <f>+'[1]Endeudami calculos nominal_real'!T248</f>
        <v>53534364741.877106</v>
      </c>
      <c r="T248" s="10">
        <f>+'[1]Endeudami calculos nominal_real'!U248</f>
        <v>554445597.37622774</v>
      </c>
      <c r="U248" s="10">
        <f>+'[1]Endeudami calculos nominal_real'!V248</f>
        <v>12634943949.773325</v>
      </c>
      <c r="V248" s="10">
        <f>+'[1]Endeudami calculos nominal_real'!W248</f>
        <v>7260618035.2406845</v>
      </c>
      <c r="W248" s="9">
        <f>+'[1]Endeudami calculos nominal_real'!X248</f>
        <v>8151677043.1196842</v>
      </c>
      <c r="X248" s="9">
        <f>+'[1]Endeudami calculos nominal_real'!AG248</f>
        <v>3204769879.6682019</v>
      </c>
      <c r="Y248" s="11">
        <f t="shared" si="6"/>
        <v>54088810339.253334</v>
      </c>
      <c r="Z248" s="11">
        <f t="shared" si="7"/>
        <v>23991390872.561211</v>
      </c>
      <c r="AA248" s="14"/>
      <c r="AH248" s="11"/>
      <c r="AI248" s="11"/>
      <c r="AJ248" s="9">
        <v>0.90011584457481197</v>
      </c>
      <c r="AK248" s="11"/>
      <c r="AS248" s="9"/>
    </row>
    <row r="249" spans="1:45">
      <c r="A249" s="6">
        <v>40544</v>
      </c>
      <c r="B249" s="7">
        <v>54.1910911878946</v>
      </c>
      <c r="C249" s="7">
        <v>24.009469975394104</v>
      </c>
      <c r="D249" s="9">
        <v>13.391765538291022</v>
      </c>
      <c r="R249" s="6">
        <v>40544</v>
      </c>
      <c r="S249" s="10">
        <f>+'[1]Endeudami calculos nominal_real'!T249</f>
        <v>53631643171.45636</v>
      </c>
      <c r="T249" s="10">
        <f>+'[1]Endeudami calculos nominal_real'!U249</f>
        <v>559448016.43823874</v>
      </c>
      <c r="U249" s="10">
        <f>+'[1]Endeudami calculos nominal_real'!V249</f>
        <v>12932822939.583391</v>
      </c>
      <c r="V249" s="10">
        <f>+'[1]Endeudami calculos nominal_real'!W249</f>
        <v>7088395355.96348</v>
      </c>
      <c r="W249" s="9">
        <f>+'[1]Endeudami calculos nominal_real'!X249</f>
        <v>7886672251.2396107</v>
      </c>
      <c r="X249" s="9">
        <f>+'[1]Endeudami calculos nominal_real'!AG249</f>
        <v>3189974784.5711031</v>
      </c>
      <c r="Y249" s="11">
        <f t="shared" si="6"/>
        <v>54191091187.8946</v>
      </c>
      <c r="Z249" s="11">
        <f t="shared" si="7"/>
        <v>24009469975.394104</v>
      </c>
      <c r="AA249" s="14"/>
      <c r="AH249" s="11"/>
      <c r="AI249" s="11"/>
      <c r="AJ249" s="9">
        <v>0.9082929034008117</v>
      </c>
      <c r="AK249" s="11"/>
      <c r="AS249" s="9"/>
    </row>
    <row r="250" spans="1:45">
      <c r="A250" s="6">
        <v>40575</v>
      </c>
      <c r="B250" s="7">
        <v>54.659210399873849</v>
      </c>
      <c r="C250" s="7">
        <v>24.154987009036429</v>
      </c>
      <c r="D250" s="9">
        <v>14.298143753621062</v>
      </c>
      <c r="R250" s="6">
        <v>40575</v>
      </c>
      <c r="S250" s="10">
        <f>+'[1]Endeudami calculos nominal_real'!T250</f>
        <v>54098082412.300537</v>
      </c>
      <c r="T250" s="10">
        <f>+'[1]Endeudami calculos nominal_real'!U250</f>
        <v>561127987.57331085</v>
      </c>
      <c r="U250" s="10">
        <f>+'[1]Endeudami calculos nominal_real'!V250</f>
        <v>13289805133.303005</v>
      </c>
      <c r="V250" s="10">
        <f>+'[1]Endeudami calculos nominal_real'!W250</f>
        <v>6916227141.8523197</v>
      </c>
      <c r="W250" s="9">
        <f>+'[1]Endeudami calculos nominal_real'!X250</f>
        <v>7649023762.7538557</v>
      </c>
      <c r="X250" s="9">
        <f>+'[1]Endeudami calculos nominal_real'!AG250</f>
        <v>3216158112.9795704</v>
      </c>
      <c r="Y250" s="11">
        <f t="shared" si="6"/>
        <v>54659210399.873848</v>
      </c>
      <c r="Z250" s="11">
        <f t="shared" si="7"/>
        <v>24154987009.03643</v>
      </c>
      <c r="AA250" s="14"/>
      <c r="AH250" s="11"/>
      <c r="AI250" s="11"/>
      <c r="AJ250" s="9">
        <v>0.91376605256585608</v>
      </c>
      <c r="AK250" s="11"/>
      <c r="AS250" s="9"/>
    </row>
    <row r="251" spans="1:45">
      <c r="A251" s="6">
        <v>40603</v>
      </c>
      <c r="B251" s="7">
        <v>55.417201471382782</v>
      </c>
      <c r="C251" s="7">
        <v>24.457458236485699</v>
      </c>
      <c r="D251" s="9">
        <v>15.226134577560035</v>
      </c>
      <c r="R251" s="6">
        <v>40603</v>
      </c>
      <c r="S251" s="10">
        <f>+'[1]Endeudami calculos nominal_real'!T251</f>
        <v>54856391996.520645</v>
      </c>
      <c r="T251" s="10">
        <f>+'[1]Endeudami calculos nominal_real'!U251</f>
        <v>560809474.86213446</v>
      </c>
      <c r="U251" s="10">
        <f>+'[1]Endeudami calculos nominal_real'!V251</f>
        <v>13758630876.462231</v>
      </c>
      <c r="V251" s="10">
        <f>+'[1]Endeudami calculos nominal_real'!W251</f>
        <v>6731790730.1439629</v>
      </c>
      <c r="W251" s="9">
        <f>+'[1]Endeudami calculos nominal_real'!X251</f>
        <v>7425030905.6512594</v>
      </c>
      <c r="X251" s="9">
        <f>+'[1]Endeudami calculos nominal_real'!AG251</f>
        <v>3273796454.3722076</v>
      </c>
      <c r="Y251" s="11">
        <f t="shared" si="6"/>
        <v>55417201471.382782</v>
      </c>
      <c r="Z251" s="11">
        <f t="shared" si="7"/>
        <v>24457458236.485699</v>
      </c>
      <c r="AA251" s="14"/>
      <c r="AH251" s="11"/>
      <c r="AI251" s="11"/>
      <c r="AJ251" s="9">
        <v>0.91622918779840046</v>
      </c>
      <c r="AK251" s="11"/>
      <c r="AS251" s="9"/>
    </row>
    <row r="252" spans="1:45">
      <c r="A252" s="6">
        <v>40634</v>
      </c>
      <c r="B252" s="7">
        <v>56.537873030579419</v>
      </c>
      <c r="C252" s="7">
        <v>24.746220216452389</v>
      </c>
      <c r="D252" s="9">
        <v>16.88733619154814</v>
      </c>
      <c r="R252" s="6">
        <v>40634</v>
      </c>
      <c r="S252" s="10">
        <f>+'[1]Endeudami calculos nominal_real'!T252</f>
        <v>55978107862.348</v>
      </c>
      <c r="T252" s="10">
        <f>+'[1]Endeudami calculos nominal_real'!U252</f>
        <v>559765168.23142171</v>
      </c>
      <c r="U252" s="10">
        <f>+'[1]Endeudami calculos nominal_real'!V252</f>
        <v>14169877993.116507</v>
      </c>
      <c r="V252" s="10">
        <f>+'[1]Endeudami calculos nominal_real'!W252</f>
        <v>6581181676.9312897</v>
      </c>
      <c r="W252" s="9">
        <f>+'[1]Endeudami calculos nominal_real'!X252</f>
        <v>7250271188.8530293</v>
      </c>
      <c r="X252" s="9">
        <f>+'[1]Endeudami calculos nominal_real'!AG252</f>
        <v>3326071034.4828515</v>
      </c>
      <c r="Y252" s="11">
        <f t="shared" si="6"/>
        <v>56537873030.579422</v>
      </c>
      <c r="Z252" s="11">
        <f t="shared" si="7"/>
        <v>24746220216.452389</v>
      </c>
      <c r="AA252" s="14"/>
      <c r="AH252" s="11"/>
      <c r="AI252" s="11"/>
      <c r="AJ252" s="9">
        <v>0.91732115756578814</v>
      </c>
      <c r="AK252" s="11"/>
      <c r="AS252" s="9"/>
    </row>
    <row r="253" spans="1:45">
      <c r="A253" s="6">
        <v>40664</v>
      </c>
      <c r="B253" s="7">
        <v>58.038116478452629</v>
      </c>
      <c r="C253" s="7">
        <v>25.081130743972995</v>
      </c>
      <c r="D253" s="9">
        <v>18.033443935035098</v>
      </c>
      <c r="R253" s="6">
        <v>40664</v>
      </c>
      <c r="S253" s="10">
        <f>+'[1]Endeudami calculos nominal_real'!T253</f>
        <v>57482061530.952026</v>
      </c>
      <c r="T253" s="10">
        <f>+'[1]Endeudami calculos nominal_real'!U253</f>
        <v>556054947.5005995</v>
      </c>
      <c r="U253" s="10">
        <f>+'[1]Endeudami calculos nominal_real'!V253</f>
        <v>14656016939.361832</v>
      </c>
      <c r="V253" s="10">
        <f>+'[1]Endeudami calculos nominal_real'!W253</f>
        <v>6404144690.5880699</v>
      </c>
      <c r="W253" s="9">
        <f>+'[1]Endeudami calculos nominal_real'!X253</f>
        <v>7035198237.7747574</v>
      </c>
      <c r="X253" s="9">
        <f>+'[1]Endeudami calculos nominal_real'!AG253</f>
        <v>3389915566.8364077</v>
      </c>
      <c r="Y253" s="11">
        <f t="shared" si="6"/>
        <v>58038116478.452629</v>
      </c>
      <c r="Z253" s="11">
        <f t="shared" si="7"/>
        <v>25081130743.972996</v>
      </c>
      <c r="AA253" s="14"/>
      <c r="AH253" s="11"/>
      <c r="AI253" s="11"/>
      <c r="AJ253" s="9">
        <v>0.9199338038821202</v>
      </c>
      <c r="AK253" s="11"/>
      <c r="AS253" s="9"/>
    </row>
    <row r="254" spans="1:45">
      <c r="A254" s="6">
        <v>40695</v>
      </c>
      <c r="B254" s="7">
        <v>59.146562538830139</v>
      </c>
      <c r="C254" s="7">
        <v>25.415243540523296</v>
      </c>
      <c r="D254" s="9">
        <v>18.698203490750753</v>
      </c>
      <c r="R254" s="6">
        <v>40695</v>
      </c>
      <c r="S254" s="10">
        <f>+'[1]Endeudami calculos nominal_real'!T254</f>
        <v>58596566632.382339</v>
      </c>
      <c r="T254" s="10">
        <f>+'[1]Endeudami calculos nominal_real'!U254</f>
        <v>549995906.44779599</v>
      </c>
      <c r="U254" s="10">
        <f>+'[1]Endeudami calculos nominal_real'!V254</f>
        <v>14852864884.977293</v>
      </c>
      <c r="V254" s="10">
        <f>+'[1]Endeudami calculos nominal_real'!W254</f>
        <v>6467489841.819212</v>
      </c>
      <c r="W254" s="9">
        <f>+'[1]Endeudami calculos nominal_real'!X254</f>
        <v>7082270093.2411757</v>
      </c>
      <c r="X254" s="9">
        <f>+'[1]Endeudami calculos nominal_real'!AG254</f>
        <v>3480108562.3048277</v>
      </c>
      <c r="Y254" s="11">
        <f t="shared" si="6"/>
        <v>59146562538.830139</v>
      </c>
      <c r="Z254" s="11">
        <f t="shared" si="7"/>
        <v>25415243540.523296</v>
      </c>
      <c r="AA254" s="14"/>
      <c r="AH254" s="11"/>
      <c r="AI254" s="11"/>
      <c r="AJ254" s="9">
        <v>0.92285836213738193</v>
      </c>
      <c r="AK254" s="11"/>
      <c r="AS254" s="9"/>
    </row>
    <row r="255" spans="1:45">
      <c r="A255" s="6">
        <v>40725</v>
      </c>
      <c r="B255" s="7">
        <v>60.073313884705904</v>
      </c>
      <c r="C255" s="7">
        <v>25.724151587909311</v>
      </c>
      <c r="D255" s="9">
        <v>18.74647026951337</v>
      </c>
      <c r="R255" s="6">
        <v>40725</v>
      </c>
      <c r="S255" s="10">
        <f>+'[1]Endeudami calculos nominal_real'!T255</f>
        <v>59525229614.04538</v>
      </c>
      <c r="T255" s="10">
        <f>+'[1]Endeudami calculos nominal_real'!U255</f>
        <v>548084270.66052198</v>
      </c>
      <c r="U255" s="10">
        <f>+'[1]Endeudami calculos nominal_real'!V255</f>
        <v>15266694047.65626</v>
      </c>
      <c r="V255" s="10">
        <f>+'[1]Endeudami calculos nominal_real'!W255</f>
        <v>6319754200.8617115</v>
      </c>
      <c r="W255" s="9">
        <f>+'[1]Endeudami calculos nominal_real'!X255</f>
        <v>6910887870.3851557</v>
      </c>
      <c r="X255" s="9">
        <f>+'[1]Endeudami calculos nominal_real'!AG255</f>
        <v>3546569669.8678985</v>
      </c>
      <c r="Y255" s="11">
        <f t="shared" si="6"/>
        <v>60073313884.705902</v>
      </c>
      <c r="Z255" s="11">
        <f t="shared" si="7"/>
        <v>25724151587.909313</v>
      </c>
      <c r="AA255" s="14"/>
      <c r="AH255" s="11"/>
      <c r="AI255" s="11"/>
      <c r="AJ255" s="9">
        <v>0.92414075325822331</v>
      </c>
      <c r="AK255" s="11"/>
      <c r="AS255" s="9"/>
    </row>
    <row r="256" spans="1:45">
      <c r="A256" s="6">
        <v>40756</v>
      </c>
      <c r="B256" s="7">
        <v>61.261405577378625</v>
      </c>
      <c r="C256" s="7">
        <v>26.181825306212918</v>
      </c>
      <c r="D256" s="9">
        <v>19.379492038025536</v>
      </c>
      <c r="R256" s="6">
        <v>40756</v>
      </c>
      <c r="S256" s="10">
        <f>+'[1]Endeudami calculos nominal_real'!T256</f>
        <v>60719154254.087334</v>
      </c>
      <c r="T256" s="10">
        <f>+'[1]Endeudami calculos nominal_real'!U256</f>
        <v>542251323.29129028</v>
      </c>
      <c r="U256" s="10">
        <f>+'[1]Endeudami calculos nominal_real'!V256</f>
        <v>15785624424.325628</v>
      </c>
      <c r="V256" s="10">
        <f>+'[1]Endeudami calculos nominal_real'!W256</f>
        <v>6167669804.1458054</v>
      </c>
      <c r="W256" s="9">
        <f>+'[1]Endeudami calculos nominal_real'!X256</f>
        <v>6746667164.8496447</v>
      </c>
      <c r="X256" s="9">
        <f>+'[1]Endeudami calculos nominal_real'!AG256</f>
        <v>3649533717.037642</v>
      </c>
      <c r="Y256" s="11">
        <f t="shared" si="6"/>
        <v>61261405577.378624</v>
      </c>
      <c r="Z256" s="11">
        <f t="shared" si="7"/>
        <v>26181825306.212917</v>
      </c>
      <c r="AA256" s="14"/>
      <c r="AH256" s="11"/>
      <c r="AI256" s="11"/>
      <c r="AJ256" s="9">
        <v>0.92385456954240763</v>
      </c>
      <c r="AK256" s="11"/>
      <c r="AS256" s="9"/>
    </row>
    <row r="257" spans="1:45">
      <c r="A257" s="6">
        <v>40787</v>
      </c>
      <c r="B257" s="7">
        <v>62.169592291551169</v>
      </c>
      <c r="C257" s="7">
        <v>26.502244869293548</v>
      </c>
      <c r="D257" s="9">
        <v>18.729555880167471</v>
      </c>
      <c r="R257" s="6">
        <v>40787</v>
      </c>
      <c r="S257" s="10">
        <f>+'[1]Endeudami calculos nominal_real'!T257</f>
        <v>61631389667.496948</v>
      </c>
      <c r="T257" s="10">
        <f>+'[1]Endeudami calculos nominal_real'!U257</f>
        <v>538202624.05422223</v>
      </c>
      <c r="U257" s="10">
        <f>+'[1]Endeudami calculos nominal_real'!V257</f>
        <v>15882893168.603508</v>
      </c>
      <c r="V257" s="10">
        <f>+'[1]Endeudami calculos nominal_real'!W257</f>
        <v>6312934074.4967709</v>
      </c>
      <c r="W257" s="9">
        <f>+'[1]Endeudami calculos nominal_real'!X257</f>
        <v>6884312961.2804499</v>
      </c>
      <c r="X257" s="9">
        <f>+'[1]Endeudami calculos nominal_real'!AG257</f>
        <v>3735038739.4095917</v>
      </c>
      <c r="Y257" s="11">
        <f t="shared" si="6"/>
        <v>62169592291.55117</v>
      </c>
      <c r="Z257" s="11">
        <f t="shared" si="7"/>
        <v>26502244869.293549</v>
      </c>
      <c r="AA257" s="14"/>
      <c r="AH257" s="11"/>
      <c r="AI257" s="11"/>
      <c r="AJ257" s="9">
        <v>0.92670697244853706</v>
      </c>
      <c r="AK257" s="11"/>
      <c r="AS257" s="9"/>
    </row>
    <row r="258" spans="1:45">
      <c r="A258" s="6">
        <v>40817</v>
      </c>
      <c r="B258" s="7">
        <v>63.05761092427835</v>
      </c>
      <c r="C258" s="7">
        <v>26.844805493427323</v>
      </c>
      <c r="D258" s="9">
        <v>18.42130647906086</v>
      </c>
      <c r="R258" s="6">
        <v>40817</v>
      </c>
      <c r="S258" s="10">
        <f>+'[1]Endeudami calculos nominal_real'!T258</f>
        <v>62524000309.217766</v>
      </c>
      <c r="T258" s="10">
        <f>+'[1]Endeudami calculos nominal_real'!U258</f>
        <v>533610615.06058192</v>
      </c>
      <c r="U258" s="10">
        <f>+'[1]Endeudami calculos nominal_real'!V258</f>
        <v>16318635755.635323</v>
      </c>
      <c r="V258" s="10">
        <f>+'[1]Endeudami calculos nominal_real'!W258</f>
        <v>6162889146.6776772</v>
      </c>
      <c r="W258" s="9">
        <f>+'[1]Endeudami calculos nominal_real'!X258</f>
        <v>6707958139.880928</v>
      </c>
      <c r="X258" s="9">
        <f>+'[1]Endeudami calculos nominal_real'!AG258</f>
        <v>3818211597.9110703</v>
      </c>
      <c r="Y258" s="11">
        <f t="shared" si="6"/>
        <v>63057610924.278351</v>
      </c>
      <c r="Z258" s="11">
        <f t="shared" si="7"/>
        <v>26844805493.427322</v>
      </c>
      <c r="AA258" s="14"/>
      <c r="AH258" s="11"/>
      <c r="AI258" s="11"/>
      <c r="AJ258" s="9">
        <v>0.92846554952862992</v>
      </c>
      <c r="AK258" s="11"/>
      <c r="AS258" s="9"/>
    </row>
    <row r="259" spans="1:45">
      <c r="A259" s="6">
        <v>40848</v>
      </c>
      <c r="B259" s="7">
        <v>64.294855753012968</v>
      </c>
      <c r="C259" s="7">
        <v>27.237499201375282</v>
      </c>
      <c r="D259" s="9">
        <v>18.583230035956944</v>
      </c>
      <c r="R259" s="6">
        <v>40848</v>
      </c>
      <c r="S259" s="10">
        <f>+'[1]Endeudami calculos nominal_real'!T259</f>
        <v>63763809753.181267</v>
      </c>
      <c r="T259" s="10">
        <f>+'[1]Endeudami calculos nominal_real'!U259</f>
        <v>531045999.83169186</v>
      </c>
      <c r="U259" s="10">
        <f>+'[1]Endeudami calculos nominal_real'!V259</f>
        <v>16376824452.511156</v>
      </c>
      <c r="V259" s="10">
        <f>+'[1]Endeudami calculos nominal_real'!W259</f>
        <v>6389090659.0902538</v>
      </c>
      <c r="W259" s="9">
        <f>+'[1]Endeudami calculos nominal_real'!X259</f>
        <v>6944502403.9502831</v>
      </c>
      <c r="X259" s="9">
        <f>+'[1]Endeudami calculos nominal_real'!AG259</f>
        <v>3916172344.9138398</v>
      </c>
      <c r="Y259" s="11">
        <f t="shared" ref="Y259:Y296" si="8">+S259+T259</f>
        <v>64294855753.012962</v>
      </c>
      <c r="Z259" s="11">
        <f t="shared" ref="Z259:Z295" si="9">+U259+W259+X259</f>
        <v>27237499201.375282</v>
      </c>
      <c r="AA259" s="14"/>
      <c r="AH259" s="11"/>
      <c r="AI259" s="11"/>
      <c r="AJ259" s="9">
        <v>0.92975752030701353</v>
      </c>
      <c r="AK259" s="11"/>
      <c r="AS259" s="9"/>
    </row>
    <row r="260" spans="1:45">
      <c r="A260" s="6">
        <v>40878</v>
      </c>
      <c r="B260" s="7">
        <v>65.210999229981226</v>
      </c>
      <c r="C260" s="7">
        <v>27.564345214755221</v>
      </c>
      <c r="D260" s="9">
        <v>18.820575517034332</v>
      </c>
      <c r="R260" s="6">
        <v>40878</v>
      </c>
      <c r="S260" s="10">
        <f>+'[1]Endeudami calculos nominal_real'!T260</f>
        <v>64684437746.719383</v>
      </c>
      <c r="T260" s="10">
        <f>+'[1]Endeudami calculos nominal_real'!U260</f>
        <v>526561483.26184618</v>
      </c>
      <c r="U260" s="10">
        <f>+'[1]Endeudami calculos nominal_real'!V260</f>
        <v>16789688010.956478</v>
      </c>
      <c r="V260" s="10">
        <f>+'[1]Endeudami calculos nominal_real'!W260</f>
        <v>6253703530.7218924</v>
      </c>
      <c r="W260" s="9">
        <f>+'[1]Endeudami calculos nominal_real'!X260</f>
        <v>6768990840.7056742</v>
      </c>
      <c r="X260" s="9">
        <f>+'[1]Endeudami calculos nominal_real'!AG260</f>
        <v>4005666363.093071</v>
      </c>
      <c r="Y260" s="11">
        <f t="shared" si="8"/>
        <v>65210999229.981232</v>
      </c>
      <c r="Z260" s="11">
        <f t="shared" si="9"/>
        <v>27564345214.755222</v>
      </c>
      <c r="AA260" s="14"/>
      <c r="AH260" s="11"/>
      <c r="AI260" s="11"/>
      <c r="AJ260" s="9">
        <v>0.93365224127335744</v>
      </c>
      <c r="AK260" s="11"/>
      <c r="AS260" s="9"/>
    </row>
    <row r="261" spans="1:45">
      <c r="A261" s="6">
        <v>40909</v>
      </c>
      <c r="B261" s="7">
        <v>65.291585373453444</v>
      </c>
      <c r="C261" s="7">
        <v>27.642077273866143</v>
      </c>
      <c r="D261" s="9">
        <v>18.840148030737325</v>
      </c>
      <c r="R261" s="6">
        <v>40909</v>
      </c>
      <c r="S261" s="10">
        <f>+'[1]Endeudami calculos nominal_real'!T261</f>
        <v>64777605298.606621</v>
      </c>
      <c r="T261" s="10">
        <f>+'[1]Endeudami calculos nominal_real'!U261</f>
        <v>513980074.84682119</v>
      </c>
      <c r="U261" s="10">
        <f>+'[1]Endeudami calculos nominal_real'!V261</f>
        <v>17041782276.715601</v>
      </c>
      <c r="V261" s="10">
        <f>+'[1]Endeudami calculos nominal_real'!W261</f>
        <v>6127888045.2070303</v>
      </c>
      <c r="W261" s="9">
        <f>+'[1]Endeudami calculos nominal_real'!X261</f>
        <v>6584693087.6640787</v>
      </c>
      <c r="X261" s="9">
        <f>+'[1]Endeudami calculos nominal_real'!AG261</f>
        <v>4015601909.4864607</v>
      </c>
      <c r="Y261" s="11">
        <f t="shared" si="8"/>
        <v>65291585373.453445</v>
      </c>
      <c r="Z261" s="11">
        <f t="shared" si="9"/>
        <v>27642077273.866142</v>
      </c>
      <c r="AA261" s="14"/>
      <c r="AH261" s="11"/>
      <c r="AI261" s="11"/>
      <c r="AJ261" s="9">
        <v>0.94047459111733611</v>
      </c>
      <c r="AK261" s="11"/>
      <c r="AS261" s="9"/>
    </row>
    <row r="262" spans="1:45">
      <c r="A262" s="6">
        <v>40940</v>
      </c>
      <c r="B262" s="7">
        <v>65.896932885798819</v>
      </c>
      <c r="C262" s="7">
        <v>27.811358250838829</v>
      </c>
      <c r="D262" s="9">
        <v>18.897729365247006</v>
      </c>
      <c r="R262" s="6">
        <v>40940</v>
      </c>
      <c r="S262" s="10">
        <f>+'[1]Endeudami calculos nominal_real'!T262</f>
        <v>65399161291.838173</v>
      </c>
      <c r="T262" s="10">
        <f>+'[1]Endeudami calculos nominal_real'!U262</f>
        <v>497771593.96064627</v>
      </c>
      <c r="U262" s="10">
        <f>+'[1]Endeudami calculos nominal_real'!V262</f>
        <v>16951472291.655092</v>
      </c>
      <c r="V262" s="10">
        <f>+'[1]Endeudami calculos nominal_real'!W262</f>
        <v>6380143950.1089525</v>
      </c>
      <c r="W262" s="9">
        <f>+'[1]Endeudami calculos nominal_real'!X262</f>
        <v>6814134929.301878</v>
      </c>
      <c r="X262" s="9">
        <f>+'[1]Endeudami calculos nominal_real'!AG262</f>
        <v>4045751029.8818583</v>
      </c>
      <c r="Y262" s="11">
        <f t="shared" si="8"/>
        <v>65896932885.79882</v>
      </c>
      <c r="Z262" s="11">
        <f t="shared" si="9"/>
        <v>27811358250.838829</v>
      </c>
      <c r="AA262" s="14"/>
      <c r="AH262" s="11"/>
      <c r="AI262" s="11"/>
      <c r="AJ262" s="9">
        <v>0.94621870773858152</v>
      </c>
      <c r="AK262" s="11"/>
      <c r="AS262" s="9"/>
    </row>
    <row r="263" spans="1:45">
      <c r="A263" s="6">
        <v>40969</v>
      </c>
      <c r="B263" s="7">
        <v>66.893023352883034</v>
      </c>
      <c r="C263" s="7">
        <v>28.181382504131907</v>
      </c>
      <c r="D263" s="9">
        <v>19.029497220692537</v>
      </c>
      <c r="R263" s="6">
        <v>40969</v>
      </c>
      <c r="S263" s="10">
        <f>+'[1]Endeudami calculos nominal_real'!T263</f>
        <v>66403982262.031868</v>
      </c>
      <c r="T263" s="10">
        <f>+'[1]Endeudami calculos nominal_real'!U263</f>
        <v>489041090.85116822</v>
      </c>
      <c r="U263" s="10">
        <f>+'[1]Endeudami calculos nominal_real'!V263</f>
        <v>17376253496.636986</v>
      </c>
      <c r="V263" s="10">
        <f>+'[1]Endeudami calculos nominal_real'!W263</f>
        <v>6248611509.0474081</v>
      </c>
      <c r="W263" s="9">
        <f>+'[1]Endeudami calculos nominal_real'!X263</f>
        <v>6665519187.454339</v>
      </c>
      <c r="X263" s="9">
        <f>+'[1]Endeudami calculos nominal_real'!AG263</f>
        <v>4139609820.0405841</v>
      </c>
      <c r="Y263" s="11">
        <f t="shared" si="8"/>
        <v>66893023352.883034</v>
      </c>
      <c r="Z263" s="11">
        <f t="shared" si="9"/>
        <v>28181382504.131908</v>
      </c>
      <c r="AA263" s="14"/>
      <c r="AH263" s="11"/>
      <c r="AI263" s="11"/>
      <c r="AJ263" s="9">
        <v>0.94737369796737358</v>
      </c>
      <c r="AK263" s="11"/>
      <c r="AS263" s="9"/>
    </row>
    <row r="264" spans="1:45">
      <c r="A264" s="6">
        <v>41000</v>
      </c>
      <c r="B264" s="7">
        <v>67.734628642805774</v>
      </c>
      <c r="C264" s="7">
        <v>28.449293636431488</v>
      </c>
      <c r="D264" s="9">
        <v>18.330559445281814</v>
      </c>
      <c r="R264" s="6">
        <v>41000</v>
      </c>
      <c r="S264" s="10">
        <f>+'[1]Endeudami calculos nominal_real'!T264</f>
        <v>67253804361.518669</v>
      </c>
      <c r="T264" s="10">
        <f>+'[1]Endeudami calculos nominal_real'!U264</f>
        <v>480824281.28710306</v>
      </c>
      <c r="U264" s="10">
        <f>+'[1]Endeudami calculos nominal_real'!V264</f>
        <v>17706055481.936192</v>
      </c>
      <c r="V264" s="10">
        <f>+'[1]Endeudami calculos nominal_real'!W264</f>
        <v>6127213115.6427708</v>
      </c>
      <c r="W264" s="9">
        <f>+'[1]Endeudami calculos nominal_real'!X264</f>
        <v>6526598611.5297651</v>
      </c>
      <c r="X264" s="9">
        <f>+'[1]Endeudami calculos nominal_real'!AG264</f>
        <v>4216639542.9655309</v>
      </c>
      <c r="Y264" s="11">
        <f t="shared" si="8"/>
        <v>67734628642.805771</v>
      </c>
      <c r="Z264" s="11">
        <f t="shared" si="9"/>
        <v>28449293636.431488</v>
      </c>
      <c r="AA264" s="14"/>
      <c r="AH264" s="11"/>
      <c r="AI264" s="11"/>
      <c r="AJ264" s="9">
        <v>0.9487414250197338</v>
      </c>
      <c r="AK264" s="11"/>
      <c r="AS264" s="9"/>
    </row>
    <row r="265" spans="1:45">
      <c r="A265" s="6">
        <v>41030</v>
      </c>
      <c r="B265" s="7">
        <v>68.608805541881296</v>
      </c>
      <c r="C265" s="7">
        <v>28.755628749775038</v>
      </c>
      <c r="D265" s="9">
        <v>17.138253226849898</v>
      </c>
      <c r="R265" s="6">
        <v>41030</v>
      </c>
      <c r="S265" s="10">
        <f>+'[1]Endeudami calculos nominal_real'!T265</f>
        <v>68137532672.489578</v>
      </c>
      <c r="T265" s="10">
        <f>+'[1]Endeudami calculos nominal_real'!U265</f>
        <v>471272869.39172107</v>
      </c>
      <c r="U265" s="10">
        <f>+'[1]Endeudami calculos nominal_real'!V265</f>
        <v>17700527485.737495</v>
      </c>
      <c r="V265" s="10">
        <f>+'[1]Endeudami calculos nominal_real'!W265</f>
        <v>6381284559.7397308</v>
      </c>
      <c r="W265" s="9">
        <f>+'[1]Endeudami calculos nominal_real'!X265</f>
        <v>6776897354.949852</v>
      </c>
      <c r="X265" s="9">
        <f>+'[1]Endeudami calculos nominal_real'!AG265</f>
        <v>4278203909.0876927</v>
      </c>
      <c r="Y265" s="11">
        <f t="shared" si="8"/>
        <v>68608805541.881302</v>
      </c>
      <c r="Z265" s="11">
        <f t="shared" si="9"/>
        <v>28755628749.77504</v>
      </c>
      <c r="AA265" s="14"/>
      <c r="AH265" s="11"/>
      <c r="AI265" s="11"/>
      <c r="AJ265" s="9">
        <v>0.95158806302480647</v>
      </c>
      <c r="AK265" s="11"/>
      <c r="AS265" s="9"/>
    </row>
    <row r="266" spans="1:45">
      <c r="A266" s="6">
        <v>41061</v>
      </c>
      <c r="B266" s="7">
        <v>69.454848591244257</v>
      </c>
      <c r="C266" s="7">
        <v>29.091369624042311</v>
      </c>
      <c r="D266" s="9">
        <v>16.537504086431241</v>
      </c>
      <c r="R266" s="6">
        <v>41061</v>
      </c>
      <c r="S266" s="10">
        <f>+'[1]Endeudami calculos nominal_real'!T266</f>
        <v>68990642377.24762</v>
      </c>
      <c r="T266" s="10">
        <f>+'[1]Endeudami calculos nominal_real'!U266</f>
        <v>464206213.99664545</v>
      </c>
      <c r="U266" s="10">
        <f>+'[1]Endeudami calculos nominal_real'!V266</f>
        <v>18048645926.050022</v>
      </c>
      <c r="V266" s="10">
        <f>+'[1]Endeudami calculos nominal_real'!W266</f>
        <v>6254976998.9435987</v>
      </c>
      <c r="W266" s="9">
        <f>+'[1]Endeudami calculos nominal_real'!X266</f>
        <v>6637264592.4403849</v>
      </c>
      <c r="X266" s="9">
        <f>+'[1]Endeudami calculos nominal_real'!AG266</f>
        <v>4405459105.5519075</v>
      </c>
      <c r="Y266" s="11">
        <f t="shared" si="8"/>
        <v>69454848591.244263</v>
      </c>
      <c r="Z266" s="11">
        <f t="shared" si="9"/>
        <v>29091369624.042313</v>
      </c>
      <c r="AA266" s="14"/>
      <c r="AH266" s="11"/>
      <c r="AI266" s="11"/>
      <c r="AJ266" s="9">
        <v>0.95237583589889241</v>
      </c>
      <c r="AK266" s="11"/>
      <c r="AS266" s="9"/>
    </row>
    <row r="267" spans="1:45">
      <c r="A267" s="6">
        <v>41091</v>
      </c>
      <c r="B267" s="7">
        <v>70.356129124845921</v>
      </c>
      <c r="C267" s="7">
        <v>28.636969650098887</v>
      </c>
      <c r="D267" s="9">
        <v>15.379980317182419</v>
      </c>
      <c r="R267" s="6">
        <v>41091</v>
      </c>
      <c r="S267" s="10">
        <f>+'[1]Endeudami calculos nominal_real'!T267</f>
        <v>69894901914.485138</v>
      </c>
      <c r="T267" s="10">
        <f>+'[1]Endeudami calculos nominal_real'!U267</f>
        <v>461227210.36077553</v>
      </c>
      <c r="U267" s="10">
        <f>+'[1]Endeudami calculos nominal_real'!V267</f>
        <v>18508119004.532776</v>
      </c>
      <c r="V267" s="10">
        <f>+'[1]Endeudami calculos nominal_real'!W267</f>
        <v>6084832699.6493673</v>
      </c>
      <c r="W267" s="9">
        <f>+'[1]Endeudami calculos nominal_real'!X267</f>
        <v>6458116081.7819567</v>
      </c>
      <c r="X267" s="9">
        <f>+'[1]Endeudami calculos nominal_real'!AG267</f>
        <v>3670734563.7841582</v>
      </c>
      <c r="Y267" s="11">
        <f t="shared" si="8"/>
        <v>70356129124.845917</v>
      </c>
      <c r="Z267" s="11">
        <f t="shared" si="9"/>
        <v>28636969650.098888</v>
      </c>
      <c r="AA267" s="14"/>
      <c r="AH267" s="11"/>
      <c r="AI267" s="11"/>
      <c r="AJ267" s="9">
        <v>0.9521701811792932</v>
      </c>
      <c r="AK267" s="11"/>
      <c r="AS267" s="9"/>
    </row>
    <row r="268" spans="1:45">
      <c r="A268" s="6">
        <v>41122</v>
      </c>
      <c r="B268" s="7">
        <v>71.295644122044493</v>
      </c>
      <c r="C268" s="7">
        <v>29.094877991941026</v>
      </c>
      <c r="D268" s="9">
        <v>14.806510577851384</v>
      </c>
      <c r="R268" s="6">
        <v>41122</v>
      </c>
      <c r="S268" s="10">
        <f>+'[1]Endeudami calculos nominal_real'!T268</f>
        <v>70840614638.050888</v>
      </c>
      <c r="T268" s="10">
        <f>+'[1]Endeudami calculos nominal_real'!U268</f>
        <v>455029483.9935993</v>
      </c>
      <c r="U268" s="10">
        <f>+'[1]Endeudami calculos nominal_real'!V268</f>
        <v>18618941113.180328</v>
      </c>
      <c r="V268" s="10">
        <f>+'[1]Endeudami calculos nominal_real'!W268</f>
        <v>6306361459.8812847</v>
      </c>
      <c r="W268" s="9">
        <f>+'[1]Endeudami calculos nominal_real'!X268</f>
        <v>6690490931.8467512</v>
      </c>
      <c r="X268" s="9">
        <f>+'[1]Endeudami calculos nominal_real'!AG268</f>
        <v>3785445946.9139442</v>
      </c>
      <c r="Y268" s="11">
        <f t="shared" si="8"/>
        <v>71295644122.044495</v>
      </c>
      <c r="Z268" s="11">
        <f t="shared" si="9"/>
        <v>29094877991.941025</v>
      </c>
      <c r="AA268" s="14"/>
      <c r="AH268" s="11"/>
      <c r="AI268" s="11"/>
      <c r="AJ268" s="9">
        <v>0.95256068907639946</v>
      </c>
      <c r="AK268" s="11"/>
      <c r="AS268" s="9"/>
    </row>
    <row r="269" spans="1:45">
      <c r="A269" s="6">
        <v>41153</v>
      </c>
      <c r="B269" s="7">
        <v>71.921417637057985</v>
      </c>
      <c r="C269" s="7">
        <v>29.43504062501076</v>
      </c>
      <c r="D269" s="9">
        <v>14.305129460907606</v>
      </c>
      <c r="R269" s="6">
        <v>41153</v>
      </c>
      <c r="S269" s="10">
        <f>+'[1]Endeudami calculos nominal_real'!T269</f>
        <v>71470871641.358093</v>
      </c>
      <c r="T269" s="10">
        <f>+'[1]Endeudami calculos nominal_real'!U269</f>
        <v>450545995.69989556</v>
      </c>
      <c r="U269" s="10">
        <f>+'[1]Endeudami calculos nominal_real'!V269</f>
        <v>19013184669.692619</v>
      </c>
      <c r="V269" s="10">
        <f>+'[1]Endeudami calculos nominal_real'!W269</f>
        <v>6185405235.8691311</v>
      </c>
      <c r="W269" s="9">
        <f>+'[1]Endeudami calculos nominal_real'!X269</f>
        <v>6543431647.8371801</v>
      </c>
      <c r="X269" s="9">
        <f>+'[1]Endeudami calculos nominal_real'!AG269</f>
        <v>3878424307.4809613</v>
      </c>
      <c r="Y269" s="11">
        <f t="shared" si="8"/>
        <v>71921417637.057983</v>
      </c>
      <c r="Z269" s="11">
        <f t="shared" si="9"/>
        <v>29435040625.010761</v>
      </c>
      <c r="AA269" s="14"/>
      <c r="AH269" s="11"/>
      <c r="AI269" s="11"/>
      <c r="AJ269" s="9">
        <v>0.95528810311139656</v>
      </c>
      <c r="AK269" s="11"/>
      <c r="AS269" s="9"/>
    </row>
    <row r="270" spans="1:45">
      <c r="A270" s="6">
        <v>41183</v>
      </c>
      <c r="B270" s="7">
        <v>72.706049190746953</v>
      </c>
      <c r="C270" s="7">
        <v>29.748227479862525</v>
      </c>
      <c r="D270" s="9">
        <v>13.961649478458082</v>
      </c>
      <c r="R270" s="6">
        <v>41183</v>
      </c>
      <c r="S270" s="10">
        <f>+'[1]Endeudami calculos nominal_real'!T270</f>
        <v>72257910447.15596</v>
      </c>
      <c r="T270" s="10">
        <f>+'[1]Endeudami calculos nominal_real'!U270</f>
        <v>448138743.59098768</v>
      </c>
      <c r="U270" s="10">
        <f>+'[1]Endeudami calculos nominal_real'!V270</f>
        <v>19405309677.787571</v>
      </c>
      <c r="V270" s="10">
        <f>+'[1]Endeudami calculos nominal_real'!W270</f>
        <v>6041140200.2990837</v>
      </c>
      <c r="W270" s="9">
        <f>+'[1]Endeudami calculos nominal_real'!X270</f>
        <v>6380391750.4479513</v>
      </c>
      <c r="X270" s="9">
        <f>+'[1]Endeudami calculos nominal_real'!AG270</f>
        <v>3962526051.6270027</v>
      </c>
      <c r="Y270" s="11">
        <f t="shared" si="8"/>
        <v>72706049190.746948</v>
      </c>
      <c r="Z270" s="11">
        <f t="shared" si="9"/>
        <v>29748227479.862526</v>
      </c>
      <c r="AA270" s="14"/>
      <c r="AH270" s="11"/>
      <c r="AI270" s="11"/>
      <c r="AJ270" s="9">
        <v>0.95684887736976887</v>
      </c>
      <c r="AK270" s="11"/>
      <c r="AS270" s="9"/>
    </row>
    <row r="271" spans="1:45">
      <c r="A271" s="6">
        <v>41214</v>
      </c>
      <c r="B271" s="7">
        <v>73.930746153349247</v>
      </c>
      <c r="C271" s="7">
        <v>30.243675769530579</v>
      </c>
      <c r="D271" s="9">
        <v>13.811582772879905</v>
      </c>
      <c r="R271" s="6">
        <v>41214</v>
      </c>
      <c r="S271" s="10">
        <f>+'[1]Endeudami calculos nominal_real'!T271</f>
        <v>73486003576.680344</v>
      </c>
      <c r="T271" s="10">
        <f>+'[1]Endeudami calculos nominal_real'!U271</f>
        <v>444742576.6689018</v>
      </c>
      <c r="U271" s="10">
        <f>+'[1]Endeudami calculos nominal_real'!V271</f>
        <v>19924251798.542316</v>
      </c>
      <c r="V271" s="10">
        <f>+'[1]Endeudami calculos nominal_real'!W271</f>
        <v>5875485396.4055109</v>
      </c>
      <c r="W271" s="9">
        <f>+'[1]Endeudami calculos nominal_real'!X271</f>
        <v>6213929593.3786879</v>
      </c>
      <c r="X271" s="9">
        <f>+'[1]Endeudami calculos nominal_real'!AG271</f>
        <v>4105494377.6095748</v>
      </c>
      <c r="Y271" s="11">
        <f t="shared" si="8"/>
        <v>73930746153.349243</v>
      </c>
      <c r="Z271" s="11">
        <f t="shared" si="9"/>
        <v>30243675769.530579</v>
      </c>
      <c r="AA271" s="14"/>
      <c r="AH271" s="11"/>
      <c r="AI271" s="11"/>
      <c r="AJ271" s="9">
        <v>0.95554073236601655</v>
      </c>
      <c r="AK271" s="11"/>
      <c r="AS271" s="9"/>
    </row>
    <row r="272" spans="1:45">
      <c r="A272" s="6">
        <v>41244</v>
      </c>
      <c r="B272" s="7">
        <v>74.643121165847845</v>
      </c>
      <c r="C272" s="7">
        <v>30.685789503650401</v>
      </c>
      <c r="D272" s="9">
        <v>13.5311448315232</v>
      </c>
      <c r="R272" s="6">
        <v>41244</v>
      </c>
      <c r="S272" s="10">
        <f>+'[1]Endeudami calculos nominal_real'!T272</f>
        <v>74190602324.140305</v>
      </c>
      <c r="T272" s="10">
        <f>+'[1]Endeudami calculos nominal_real'!U272</f>
        <v>452518841.70753121</v>
      </c>
      <c r="U272" s="10">
        <f>+'[1]Endeudami calculos nominal_real'!V272</f>
        <v>20358976219.256466</v>
      </c>
      <c r="V272" s="10">
        <f>+'[1]Endeudami calculos nominal_real'!W272</f>
        <v>5740878862.5292635</v>
      </c>
      <c r="W272" s="9">
        <f>+'[1]Endeudami calculos nominal_real'!X272</f>
        <v>6066178524.8444853</v>
      </c>
      <c r="X272" s="9">
        <f>+'[1]Endeudami calculos nominal_real'!AG272</f>
        <v>4260634759.5494504</v>
      </c>
      <c r="Y272" s="11">
        <f t="shared" si="8"/>
        <v>74643121165.847839</v>
      </c>
      <c r="Z272" s="11">
        <f t="shared" si="9"/>
        <v>30685789503.650402</v>
      </c>
      <c r="AA272" s="14"/>
      <c r="AH272" s="11"/>
      <c r="AI272" s="11"/>
      <c r="AJ272" s="9">
        <v>0.95638989202776536</v>
      </c>
      <c r="AK272" s="11"/>
      <c r="AP272" s="11"/>
      <c r="AQ272" s="11"/>
      <c r="AR272" s="11"/>
      <c r="AS272" s="9"/>
    </row>
    <row r="273" spans="1:50">
      <c r="A273" s="6">
        <v>41275</v>
      </c>
      <c r="B273" s="7">
        <v>74.779219145928792</v>
      </c>
      <c r="C273" s="7">
        <v>30.860970968656378</v>
      </c>
      <c r="D273" s="9">
        <v>13.672685553658281</v>
      </c>
      <c r="R273" s="6">
        <v>41275</v>
      </c>
      <c r="S273" s="10">
        <f>+'[1]Endeudami calculos nominal_real'!T273</f>
        <v>74332201218.173874</v>
      </c>
      <c r="T273" s="10">
        <f>+'[1]Endeudami calculos nominal_real'!U273</f>
        <v>447017927.7549119</v>
      </c>
      <c r="U273" s="10">
        <f>+'[1]Endeudami calculos nominal_real'!V273</f>
        <v>20616997957.83791</v>
      </c>
      <c r="V273" s="10">
        <f>+'[1]Endeudami calculos nominal_real'!W273</f>
        <v>5613768891.9953728</v>
      </c>
      <c r="W273" s="9">
        <f>+'[1]Endeudami calculos nominal_real'!X273</f>
        <v>5914242377.1855583</v>
      </c>
      <c r="X273" s="9">
        <f>+'[1]Endeudami calculos nominal_real'!AG273</f>
        <v>4329730633.6329098</v>
      </c>
      <c r="Y273" s="11">
        <f t="shared" si="8"/>
        <v>74779219145.928787</v>
      </c>
      <c r="Z273" s="11">
        <f t="shared" si="9"/>
        <v>30860970968.65638</v>
      </c>
      <c r="AA273" s="14"/>
      <c r="AH273" s="11"/>
      <c r="AI273" s="11"/>
      <c r="AJ273" s="9">
        <v>0.95923980593358682</v>
      </c>
      <c r="AK273" s="11"/>
      <c r="AS273" s="9"/>
    </row>
    <row r="274" spans="1:50">
      <c r="A274" s="6">
        <v>41306</v>
      </c>
      <c r="B274" s="7">
        <v>75.03835446575772</v>
      </c>
      <c r="C274" s="7">
        <v>31.04117924129029</v>
      </c>
      <c r="D274" s="9">
        <v>13.201865513022359</v>
      </c>
      <c r="R274" s="6">
        <v>41306</v>
      </c>
      <c r="S274" s="10">
        <f>+'[1]Endeudami calculos nominal_real'!T274</f>
        <v>74597006967.599701</v>
      </c>
      <c r="T274" s="10">
        <f>+'[1]Endeudami calculos nominal_real'!U274</f>
        <v>441347498.15802282</v>
      </c>
      <c r="U274" s="10">
        <f>+'[1]Endeudami calculos nominal_real'!V274</f>
        <v>20900296639.327587</v>
      </c>
      <c r="V274" s="10">
        <f>+'[1]Endeudami calculos nominal_real'!W274</f>
        <v>5480395071.5028429</v>
      </c>
      <c r="W274" s="9">
        <f>+'[1]Endeudami calculos nominal_real'!X274</f>
        <v>5748199872.4768162</v>
      </c>
      <c r="X274" s="9">
        <f>+'[1]Endeudami calculos nominal_real'!AG274</f>
        <v>4392682729.4858837</v>
      </c>
      <c r="Y274" s="11">
        <f t="shared" si="8"/>
        <v>75038354465.757721</v>
      </c>
      <c r="Z274" s="11">
        <f t="shared" si="9"/>
        <v>31041179241.290291</v>
      </c>
      <c r="AA274" s="14"/>
      <c r="AH274" s="11"/>
      <c r="AI274" s="11"/>
      <c r="AJ274" s="9">
        <v>0.96350015334722339</v>
      </c>
      <c r="AK274" s="11"/>
      <c r="AS274" s="9"/>
    </row>
    <row r="275" spans="1:50">
      <c r="A275" s="6">
        <v>41334</v>
      </c>
      <c r="B275" s="7">
        <v>75.439478841333099</v>
      </c>
      <c r="C275" s="7">
        <v>31.305375386186007</v>
      </c>
      <c r="D275" s="9">
        <v>12.275068421732428</v>
      </c>
      <c r="R275" s="6">
        <v>41334</v>
      </c>
      <c r="S275" s="10">
        <f>+'[1]Endeudami calculos nominal_real'!T275</f>
        <v>75003903390.227997</v>
      </c>
      <c r="T275" s="10">
        <f>+'[1]Endeudami calculos nominal_real'!U275</f>
        <v>435575451.10510159</v>
      </c>
      <c r="U275" s="10">
        <f>+'[1]Endeudami calculos nominal_real'!V275</f>
        <v>21202391579.122726</v>
      </c>
      <c r="V275" s="10">
        <f>+'[1]Endeudami calculos nominal_real'!W275</f>
        <v>5358729272.8366671</v>
      </c>
      <c r="W275" s="9">
        <f>+'[1]Endeudami calculos nominal_real'!X275</f>
        <v>5609048702.3183346</v>
      </c>
      <c r="X275" s="9">
        <f>+'[1]Endeudami calculos nominal_real'!AG275</f>
        <v>4493935104.7449465</v>
      </c>
      <c r="Y275" s="11">
        <f t="shared" si="8"/>
        <v>75439478841.333099</v>
      </c>
      <c r="Z275" s="11">
        <f t="shared" si="9"/>
        <v>31305375386.186008</v>
      </c>
      <c r="AA275" s="14"/>
      <c r="AH275" s="11"/>
      <c r="AI275" s="11"/>
      <c r="AJ275" s="9">
        <v>0.9654824581972612</v>
      </c>
      <c r="AK275" s="11"/>
      <c r="AS275" s="9"/>
    </row>
    <row r="276" spans="1:50">
      <c r="A276" s="6">
        <v>41365</v>
      </c>
      <c r="B276" s="7">
        <v>76.023613557138972</v>
      </c>
      <c r="C276" s="7">
        <v>31.587829214068645</v>
      </c>
      <c r="D276" s="9">
        <v>11.880905063108615</v>
      </c>
      <c r="R276" s="6">
        <v>41365</v>
      </c>
      <c r="S276" s="10">
        <f>+'[1]Endeudami calculos nominal_real'!T276</f>
        <v>75597407352.086319</v>
      </c>
      <c r="T276" s="10">
        <f>+'[1]Endeudami calculos nominal_real'!U276</f>
        <v>426206205.05265892</v>
      </c>
      <c r="U276" s="10">
        <f>+'[1]Endeudami calculos nominal_real'!V276</f>
        <v>21550706882.735035</v>
      </c>
      <c r="V276" s="10">
        <f>+'[1]Endeudami calculos nominal_real'!W276</f>
        <v>5210381570.5358534</v>
      </c>
      <c r="W276" s="9">
        <f>+'[1]Endeudami calculos nominal_real'!X276</f>
        <v>5440011477.2165747</v>
      </c>
      <c r="X276" s="9">
        <f>+'[1]Endeudami calculos nominal_real'!AG276</f>
        <v>4597110854.1170349</v>
      </c>
      <c r="Y276" s="11">
        <f t="shared" si="8"/>
        <v>76023613557.138977</v>
      </c>
      <c r="Z276" s="11">
        <f t="shared" si="9"/>
        <v>31587829214.068645</v>
      </c>
      <c r="AA276" s="14"/>
      <c r="AH276" s="11"/>
      <c r="AI276" s="11"/>
      <c r="AJ276" s="9">
        <v>0.96792452673647766</v>
      </c>
      <c r="AK276" s="11"/>
      <c r="AS276" s="9"/>
    </row>
    <row r="277" spans="1:50">
      <c r="A277" s="6">
        <v>41395</v>
      </c>
      <c r="B277" s="7">
        <v>76.567008992670026</v>
      </c>
      <c r="C277" s="7">
        <v>32.004087286940297</v>
      </c>
      <c r="D277" s="9">
        <v>11.510016023288628</v>
      </c>
      <c r="R277" s="6">
        <v>41395</v>
      </c>
      <c r="S277" s="10">
        <f>+'[1]Endeudami calculos nominal_real'!T277</f>
        <v>76148736360.310852</v>
      </c>
      <c r="T277" s="10">
        <f>+'[1]Endeudami calculos nominal_real'!U277</f>
        <v>418272632.35917878</v>
      </c>
      <c r="U277" s="10">
        <f>+'[1]Endeudami calculos nominal_real'!V277</f>
        <v>21658127648.115368</v>
      </c>
      <c r="V277" s="10">
        <f>+'[1]Endeudami calculos nominal_real'!W277</f>
        <v>5385391894.5310602</v>
      </c>
      <c r="W277" s="9">
        <f>+'[1]Endeudami calculos nominal_real'!X277</f>
        <v>5607107085.4673977</v>
      </c>
      <c r="X277" s="9">
        <f>+'[1]Endeudami calculos nominal_real'!AG277</f>
        <v>4738852553.3575382</v>
      </c>
      <c r="Y277" s="11">
        <f t="shared" si="8"/>
        <v>76567008992.670029</v>
      </c>
      <c r="Z277" s="11">
        <f t="shared" si="9"/>
        <v>32004087286.9403</v>
      </c>
      <c r="AA277" s="14"/>
      <c r="AH277" s="11"/>
      <c r="AI277" s="11"/>
      <c r="AJ277" s="9">
        <v>0.97062225238635891</v>
      </c>
      <c r="AK277" s="11"/>
      <c r="AS277" s="9"/>
      <c r="AU277" s="19"/>
      <c r="AV277" s="19"/>
      <c r="AW277" s="20"/>
      <c r="AX277" s="20"/>
    </row>
    <row r="278" spans="1:50" s="24" customFormat="1">
      <c r="A278" s="21">
        <v>41426</v>
      </c>
      <c r="B278" s="7">
        <v>76.999572505373209</v>
      </c>
      <c r="C278" s="7">
        <v>32.382570519379712</v>
      </c>
      <c r="D278" s="23">
        <v>10.995779448171117</v>
      </c>
      <c r="E278" s="23"/>
      <c r="R278" s="21">
        <v>41426</v>
      </c>
      <c r="S278" s="10">
        <f>+'[1]Endeudami calculos nominal_real'!T278</f>
        <v>76591265768.391296</v>
      </c>
      <c r="T278" s="10">
        <f>+'[1]Endeudami calculos nominal_real'!U278</f>
        <v>408306736.98191077</v>
      </c>
      <c r="U278" s="10">
        <f>+'[1]Endeudami calculos nominal_real'!V278</f>
        <v>22161453478.667984</v>
      </c>
      <c r="V278" s="10">
        <f>+'[1]Endeudami calculos nominal_real'!W278</f>
        <v>5155419712.1558895</v>
      </c>
      <c r="W278" s="9">
        <f>+'[1]Endeudami calculos nominal_real'!X278</f>
        <v>5355091384.5082083</v>
      </c>
      <c r="X278" s="9">
        <f>+'[1]Endeudami calculos nominal_real'!AG278</f>
        <v>4866025656.2035227</v>
      </c>
      <c r="Y278" s="11">
        <f t="shared" si="8"/>
        <v>76999572505.373215</v>
      </c>
      <c r="Z278" s="11">
        <f t="shared" si="9"/>
        <v>32382570519.379715</v>
      </c>
      <c r="AA278" s="29"/>
      <c r="AH278" s="28"/>
      <c r="AI278" s="28"/>
      <c r="AJ278" s="24">
        <v>0.97290161215286985</v>
      </c>
      <c r="AK278" s="28"/>
      <c r="AU278" s="30"/>
      <c r="AV278" s="30"/>
      <c r="AW278" s="30"/>
    </row>
    <row r="279" spans="1:50">
      <c r="A279" s="6">
        <v>41456</v>
      </c>
      <c r="B279" s="7">
        <v>77.816521234138165</v>
      </c>
      <c r="C279" s="7">
        <v>32.943846296563223</v>
      </c>
      <c r="D279" s="9">
        <v>11.886958688412008</v>
      </c>
      <c r="R279" s="6">
        <v>41456</v>
      </c>
      <c r="S279" s="10">
        <f>+'[1]Endeudami calculos nominal_real'!T279</f>
        <v>77414954510.85022</v>
      </c>
      <c r="T279" s="10">
        <f>+'[1]Endeudami calculos nominal_real'!U279</f>
        <v>401566723.28795409</v>
      </c>
      <c r="U279" s="10">
        <f>+'[1]Endeudami calculos nominal_real'!V279</f>
        <v>22755214633.336353</v>
      </c>
      <c r="V279" s="10">
        <f>+'[1]Endeudami calculos nominal_real'!W279</f>
        <v>4919419164.1004343</v>
      </c>
      <c r="W279" s="9">
        <f>+'[1]Endeudami calculos nominal_real'!X279</f>
        <v>5107657768.9852247</v>
      </c>
      <c r="X279" s="9">
        <f>+'[1]Endeudami calculos nominal_real'!AG279</f>
        <v>5080973894.2416458</v>
      </c>
      <c r="Y279" s="11">
        <f t="shared" si="8"/>
        <v>77816521234.138168</v>
      </c>
      <c r="Z279" s="11">
        <f t="shared" si="9"/>
        <v>32943846296.563225</v>
      </c>
      <c r="AA279" s="14"/>
      <c r="AH279" s="11"/>
      <c r="AI279" s="11"/>
      <c r="AJ279" s="9">
        <v>0.97333831623782141</v>
      </c>
      <c r="AK279" s="11"/>
      <c r="AS279" s="9"/>
      <c r="AT279" s="31"/>
      <c r="AU279" s="32"/>
      <c r="AV279" s="32"/>
      <c r="AW279" s="32"/>
      <c r="AX279" s="32"/>
    </row>
    <row r="280" spans="1:50">
      <c r="A280" s="6">
        <v>41487</v>
      </c>
      <c r="B280" s="7">
        <v>78.590415348082516</v>
      </c>
      <c r="C280" s="7">
        <v>33.375483210139215</v>
      </c>
      <c r="D280" s="9">
        <v>11.530347885922222</v>
      </c>
      <c r="R280" s="6">
        <v>41487</v>
      </c>
      <c r="S280" s="10">
        <f>+'[1]Endeudami calculos nominal_real'!T280</f>
        <v>78196026457.552414</v>
      </c>
      <c r="T280" s="10">
        <f>+'[1]Endeudami calculos nominal_real'!U280</f>
        <v>394388890.53010935</v>
      </c>
      <c r="U280" s="10">
        <f>+'[1]Endeudami calculos nominal_real'!V280</f>
        <v>23278887454.902657</v>
      </c>
      <c r="V280" s="10">
        <f>+'[1]Endeudami calculos nominal_real'!W280</f>
        <v>4742970176.0166225</v>
      </c>
      <c r="W280" s="9">
        <f>+'[1]Endeudami calculos nominal_real'!X280</f>
        <v>4920353445.6905546</v>
      </c>
      <c r="X280" s="9">
        <f>+'[1]Endeudami calculos nominal_real'!AG280</f>
        <v>5176242309.5460062</v>
      </c>
      <c r="Y280" s="11">
        <f t="shared" si="8"/>
        <v>78590415348.08252</v>
      </c>
      <c r="Z280" s="11">
        <f t="shared" si="9"/>
        <v>33375483210.139217</v>
      </c>
      <c r="AA280" s="14"/>
      <c r="AH280" s="11"/>
      <c r="AI280" s="11"/>
      <c r="AJ280" s="9">
        <v>0.97415008957535765</v>
      </c>
      <c r="AK280" s="11"/>
      <c r="AS280" s="9"/>
      <c r="AT280" s="33"/>
      <c r="AU280" s="32"/>
      <c r="AV280" s="32"/>
      <c r="AW280" s="32"/>
      <c r="AX280" s="32"/>
    </row>
    <row r="281" spans="1:50">
      <c r="A281" s="6">
        <v>41518</v>
      </c>
      <c r="B281" s="7">
        <v>79.2553858872147</v>
      </c>
      <c r="C281" s="7">
        <v>33.860332326743695</v>
      </c>
      <c r="D281" s="9">
        <v>11.601885221250274</v>
      </c>
      <c r="R281" s="6">
        <v>41518</v>
      </c>
      <c r="S281" s="10">
        <f>+'[1]Endeudami calculos nominal_real'!T281</f>
        <v>78866963004.223282</v>
      </c>
      <c r="T281" s="10">
        <f>+'[1]Endeudami calculos nominal_real'!U281</f>
        <v>388422882.99142218</v>
      </c>
      <c r="U281" s="10">
        <f>+'[1]Endeudami calculos nominal_real'!V281</f>
        <v>23780414207.431</v>
      </c>
      <c r="V281" s="10">
        <f>+'[1]Endeudami calculos nominal_real'!W281</f>
        <v>4590759727.0486908</v>
      </c>
      <c r="W281" s="9">
        <f>+'[1]Endeudami calculos nominal_real'!X281</f>
        <v>4748541436.8606024</v>
      </c>
      <c r="X281" s="9">
        <f>+'[1]Endeudami calculos nominal_real'!AG281</f>
        <v>5331376682.452095</v>
      </c>
      <c r="Y281" s="11">
        <f t="shared" si="8"/>
        <v>79255385887.214706</v>
      </c>
      <c r="Z281" s="11">
        <f t="shared" si="9"/>
        <v>33860332326.743698</v>
      </c>
      <c r="AA281" s="14"/>
      <c r="AH281" s="11"/>
      <c r="AI281" s="11"/>
      <c r="AJ281" s="9">
        <v>0.97700348466030384</v>
      </c>
      <c r="AK281" s="11"/>
      <c r="AS281" s="9"/>
      <c r="AT281" s="33"/>
      <c r="AU281" s="32"/>
      <c r="AV281" s="32"/>
      <c r="AW281" s="32"/>
      <c r="AX281" s="32"/>
    </row>
    <row r="282" spans="1:50">
      <c r="A282" s="6">
        <v>41548</v>
      </c>
      <c r="B282" s="7">
        <v>80.367966527354582</v>
      </c>
      <c r="C282" s="7">
        <v>34.681756370876535</v>
      </c>
      <c r="D282" s="9">
        <v>12.29372422208983</v>
      </c>
      <c r="R282" s="6">
        <v>41548</v>
      </c>
      <c r="S282" s="10">
        <f>+'[1]Endeudami calculos nominal_real'!T282</f>
        <v>79985085998.435471</v>
      </c>
      <c r="T282" s="10">
        <f>+'[1]Endeudami calculos nominal_real'!U282</f>
        <v>382880528.9191106</v>
      </c>
      <c r="U282" s="10">
        <f>+'[1]Endeudami calculos nominal_real'!V282</f>
        <v>24453741517.032505</v>
      </c>
      <c r="V282" s="10">
        <f>+'[1]Endeudami calculos nominal_real'!W282</f>
        <v>4447456094.449091</v>
      </c>
      <c r="W282" s="9">
        <f>+'[1]Endeudami calculos nominal_real'!X282</f>
        <v>4612285019.6311665</v>
      </c>
      <c r="X282" s="9">
        <f>+'[1]Endeudami calculos nominal_real'!AG282</f>
        <v>5615729834.2128592</v>
      </c>
      <c r="Y282" s="11">
        <f t="shared" si="8"/>
        <v>80367966527.354584</v>
      </c>
      <c r="Z282" s="11">
        <f t="shared" si="9"/>
        <v>34681756370.876534</v>
      </c>
      <c r="AA282" s="14"/>
      <c r="AH282" s="11"/>
      <c r="AI282" s="11"/>
      <c r="AJ282" s="9">
        <v>0.9744673986249206</v>
      </c>
      <c r="AK282" s="11"/>
      <c r="AS282" s="9"/>
      <c r="AT282" s="33"/>
      <c r="AU282" s="32"/>
      <c r="AV282" s="32"/>
      <c r="AW282" s="32"/>
      <c r="AX282" s="32"/>
    </row>
    <row r="283" spans="1:50">
      <c r="A283" s="6">
        <v>41579</v>
      </c>
      <c r="B283" s="7">
        <v>81.418851070233302</v>
      </c>
      <c r="C283" s="7">
        <v>35.438199507038476</v>
      </c>
      <c r="D283" s="9">
        <v>12.174417117265968</v>
      </c>
      <c r="R283" s="6">
        <v>41579</v>
      </c>
      <c r="S283" s="10">
        <f>+'[1]Endeudami calculos nominal_real'!T283</f>
        <v>81035700810.835327</v>
      </c>
      <c r="T283" s="10">
        <f>+'[1]Endeudami calculos nominal_real'!U283</f>
        <v>383150259.39798093</v>
      </c>
      <c r="U283" s="10">
        <f>+'[1]Endeudami calculos nominal_real'!V283</f>
        <v>25110712251.640598</v>
      </c>
      <c r="V283" s="10">
        <f>+'[1]Endeudami calculos nominal_real'!W283</f>
        <v>4324348814.7044201</v>
      </c>
      <c r="W283" s="9">
        <f>+'[1]Endeudami calculos nominal_real'!X283</f>
        <v>4494333851.652153</v>
      </c>
      <c r="X283" s="9">
        <f>+'[1]Endeudami calculos nominal_real'!AG283</f>
        <v>5833153403.7457209</v>
      </c>
      <c r="Y283" s="11">
        <f t="shared" si="8"/>
        <v>81418851070.233307</v>
      </c>
      <c r="Z283" s="11">
        <f t="shared" si="9"/>
        <v>35438199507.038475</v>
      </c>
      <c r="AA283" s="14"/>
      <c r="AH283" s="11"/>
      <c r="AI283" s="11"/>
      <c r="AJ283" s="9">
        <v>0.9723601904364072</v>
      </c>
      <c r="AK283" s="11"/>
      <c r="AS283" s="9"/>
      <c r="AT283" s="33"/>
      <c r="AU283" s="32"/>
      <c r="AV283" s="32"/>
      <c r="AW283" s="32"/>
      <c r="AX283" s="32"/>
    </row>
    <row r="284" spans="1:50">
      <c r="A284" s="6">
        <v>41609</v>
      </c>
      <c r="B284" s="7">
        <v>81.965929827683823</v>
      </c>
      <c r="C284" s="7">
        <v>35.9503909547077</v>
      </c>
      <c r="D284" s="34">
        <v>11.950574664528846</v>
      </c>
      <c r="E284" s="34"/>
      <c r="R284" s="6">
        <v>41609</v>
      </c>
      <c r="S284" s="10">
        <f>+'[1]Endeudami calculos nominal_real'!T284</f>
        <v>81583427990.292679</v>
      </c>
      <c r="T284" s="10">
        <f>+'[1]Endeudami calculos nominal_real'!U284</f>
        <v>382501837.39113671</v>
      </c>
      <c r="U284" s="10">
        <f>+'[1]Endeudami calculos nominal_real'!V284</f>
        <v>25598671670.805317</v>
      </c>
      <c r="V284" s="10">
        <f>+'[1]Endeudami calculos nominal_real'!W284</f>
        <v>4190921820.9079499</v>
      </c>
      <c r="W284" s="9">
        <f>+'[1]Endeudami calculos nominal_real'!X284</f>
        <v>4344212306.5535192</v>
      </c>
      <c r="X284" s="9">
        <f>+'[1]Endeudami calculos nominal_real'!AG284</f>
        <v>6007506977.3488617</v>
      </c>
      <c r="Y284" s="11">
        <f t="shared" si="8"/>
        <v>81965929827.683823</v>
      </c>
      <c r="Z284" s="11">
        <f t="shared" si="9"/>
        <v>35950390954.707703</v>
      </c>
      <c r="AA284" s="14"/>
      <c r="AH284" s="11"/>
      <c r="AI284" s="11"/>
      <c r="AJ284" s="9">
        <v>0.97492296266065881</v>
      </c>
      <c r="AK284" s="11"/>
      <c r="AP284" s="11"/>
      <c r="AQ284" s="11"/>
      <c r="AR284" s="11"/>
      <c r="AS284" s="9"/>
      <c r="AW284" s="11"/>
      <c r="AX284" s="11"/>
    </row>
    <row r="285" spans="1:50">
      <c r="A285" s="6">
        <v>41640</v>
      </c>
      <c r="B285" s="7">
        <v>81.897386976914859</v>
      </c>
      <c r="C285" s="7">
        <v>36.271231465335767</v>
      </c>
      <c r="D285" s="9">
        <v>11.859528380322093</v>
      </c>
      <c r="R285" s="6">
        <v>41640</v>
      </c>
      <c r="S285" s="10">
        <f>+'[1]Endeudami calculos nominal_real'!T285</f>
        <v>81521705811.885849</v>
      </c>
      <c r="T285" s="10">
        <f>+'[1]Endeudami calculos nominal_real'!U285</f>
        <v>375681165.02901083</v>
      </c>
      <c r="U285" s="10">
        <f>+'[1]Endeudami calculos nominal_real'!V285</f>
        <v>25911223594.0555</v>
      </c>
      <c r="V285" s="10">
        <f>+'[1]Endeudami calculos nominal_real'!W285</f>
        <v>4077988745.3471398</v>
      </c>
      <c r="W285" s="9">
        <f>+'[1]Endeudami calculos nominal_real'!X285</f>
        <v>4206693531.7031293</v>
      </c>
      <c r="X285" s="9">
        <f>+'[1]Endeudami calculos nominal_real'!AG285</f>
        <v>6153314339.5771446</v>
      </c>
      <c r="Y285" s="11">
        <f t="shared" si="8"/>
        <v>81897386976.914856</v>
      </c>
      <c r="Z285" s="11">
        <f t="shared" si="9"/>
        <v>36271231465.33577</v>
      </c>
      <c r="AA285" s="14"/>
      <c r="AH285" s="11"/>
      <c r="AI285" s="11"/>
      <c r="AJ285" s="9">
        <v>0.97966350751514286</v>
      </c>
      <c r="AK285" s="11"/>
      <c r="AP285" s="35"/>
      <c r="AQ285" s="11"/>
      <c r="AR285" s="11"/>
      <c r="AS285" s="9"/>
    </row>
    <row r="286" spans="1:50">
      <c r="A286" s="6">
        <v>41671</v>
      </c>
      <c r="B286" s="7">
        <v>81.88270482953061</v>
      </c>
      <c r="C286" s="7">
        <v>36.568173757717332</v>
      </c>
      <c r="D286" s="9">
        <v>11.662329619929279</v>
      </c>
      <c r="R286" s="6">
        <v>41671</v>
      </c>
      <c r="S286" s="10">
        <f>+'[1]Endeudami calculos nominal_real'!T286</f>
        <v>81512797602.070312</v>
      </c>
      <c r="T286" s="10">
        <f>+'[1]Endeudami calculos nominal_real'!U286</f>
        <v>369907227.46030396</v>
      </c>
      <c r="U286" s="10">
        <f>+'[1]Endeudami calculos nominal_real'!V286</f>
        <v>26263651948.47015</v>
      </c>
      <c r="V286" s="10">
        <f>+'[1]Endeudami calculos nominal_real'!W286</f>
        <v>3977471460.1326699</v>
      </c>
      <c r="W286" s="9">
        <f>+'[1]Endeudami calculos nominal_real'!X286</f>
        <v>4077285706.0279207</v>
      </c>
      <c r="X286" s="9">
        <f>+'[1]Endeudami calculos nominal_real'!AG286</f>
        <v>6227236103.219264</v>
      </c>
      <c r="Y286" s="11">
        <f t="shared" si="8"/>
        <v>81882704829.530609</v>
      </c>
      <c r="Z286" s="11">
        <f t="shared" si="9"/>
        <v>36568173757.717331</v>
      </c>
      <c r="AA286" s="14"/>
      <c r="AH286" s="11"/>
      <c r="AI286" s="11"/>
      <c r="AJ286" s="9">
        <v>0.98584289127270863</v>
      </c>
      <c r="AK286" s="11"/>
      <c r="AP286" s="11"/>
      <c r="AQ286" s="11"/>
      <c r="AR286" s="11"/>
      <c r="AS286" s="9"/>
      <c r="AT286" s="31"/>
      <c r="AU286" s="32"/>
      <c r="AV286" s="32"/>
      <c r="AW286" s="32"/>
      <c r="AX286" s="32"/>
    </row>
    <row r="287" spans="1:50">
      <c r="A287" s="6">
        <v>41699</v>
      </c>
      <c r="B287" s="7">
        <v>82.100973008417995</v>
      </c>
      <c r="C287" s="7">
        <v>36.88289604310399</v>
      </c>
      <c r="D287" s="9">
        <v>11.465671963836567</v>
      </c>
      <c r="R287" s="6">
        <v>41699</v>
      </c>
      <c r="S287" s="10">
        <f>+'[1]Endeudami calculos nominal_real'!T287</f>
        <v>81736829339.610565</v>
      </c>
      <c r="T287" s="10">
        <f>+'[1]Endeudami calculos nominal_real'!U287</f>
        <v>364143668.8074401</v>
      </c>
      <c r="U287" s="10">
        <f>+'[1]Endeudami calculos nominal_real'!V287</f>
        <v>26575981021.42289</v>
      </c>
      <c r="V287" s="10">
        <f>+'[1]Endeudami calculos nominal_real'!W287</f>
        <v>3876697492.1057215</v>
      </c>
      <c r="W287" s="9">
        <f>+'[1]Endeudami calculos nominal_real'!X287</f>
        <v>3958379269.3712606</v>
      </c>
      <c r="X287" s="9">
        <f>+'[1]Endeudami calculos nominal_real'!AG287</f>
        <v>6348535752.3098373</v>
      </c>
      <c r="Y287" s="11">
        <f t="shared" si="8"/>
        <v>82100973008.417999</v>
      </c>
      <c r="Z287" s="11">
        <f t="shared" si="9"/>
        <v>36882896043.103989</v>
      </c>
      <c r="AA287" s="14"/>
      <c r="AF287" s="14"/>
      <c r="AH287" s="11"/>
      <c r="AI287" s="11"/>
      <c r="AJ287" s="9">
        <v>0.98972899054726426</v>
      </c>
      <c r="AK287" s="11"/>
      <c r="AS287" s="9"/>
      <c r="AT287" s="31"/>
      <c r="AU287" s="32"/>
      <c r="AV287" s="32"/>
      <c r="AW287" s="32"/>
      <c r="AX287" s="32"/>
    </row>
    <row r="288" spans="1:50">
      <c r="A288" s="6">
        <v>41730</v>
      </c>
      <c r="B288" s="7">
        <v>82.625553097389272</v>
      </c>
      <c r="C288" s="7">
        <v>37.248949593068453</v>
      </c>
      <c r="D288" s="9">
        <v>11.395683956512471</v>
      </c>
      <c r="R288" s="6">
        <v>41730</v>
      </c>
      <c r="S288" s="10">
        <f>+'[1]Endeudami calculos nominal_real'!T288</f>
        <v>82267486382.402451</v>
      </c>
      <c r="T288" s="10">
        <f>+'[1]Endeudami calculos nominal_real'!U288</f>
        <v>358066714.98680985</v>
      </c>
      <c r="U288" s="10">
        <f>+'[1]Endeudami calculos nominal_real'!V288</f>
        <v>26922363197.792446</v>
      </c>
      <c r="V288" s="10">
        <f>+'[1]Endeudami calculos nominal_real'!W288</f>
        <v>3782524621.6467829</v>
      </c>
      <c r="W288" s="9">
        <f>+'[1]Endeudami calculos nominal_real'!X288</f>
        <v>3844624937.1426964</v>
      </c>
      <c r="X288" s="9">
        <f>+'[1]Endeudami calculos nominal_real'!AG288</f>
        <v>6481961458.1333113</v>
      </c>
      <c r="Y288" s="11">
        <f t="shared" si="8"/>
        <v>82625553097.389267</v>
      </c>
      <c r="Z288" s="11">
        <f t="shared" si="9"/>
        <v>37248949593.068451</v>
      </c>
      <c r="AA288" s="36"/>
      <c r="AF288" s="14"/>
      <c r="AH288" s="11"/>
      <c r="AI288" s="11"/>
      <c r="AJ288" s="9">
        <v>0.99425908230011228</v>
      </c>
      <c r="AK288" s="11"/>
      <c r="AS288" s="9"/>
      <c r="AT288" s="31"/>
      <c r="AU288" s="32"/>
      <c r="AV288" s="32"/>
      <c r="AW288" s="32"/>
      <c r="AX288" s="32"/>
    </row>
    <row r="289" spans="1:50">
      <c r="A289" s="59">
        <v>41760</v>
      </c>
      <c r="B289" s="7">
        <v>83.233504296594333</v>
      </c>
      <c r="C289" s="7">
        <v>37.845834961884108</v>
      </c>
      <c r="D289" s="9">
        <v>11.520785372429888</v>
      </c>
      <c r="R289" s="6">
        <v>41760</v>
      </c>
      <c r="S289" s="10">
        <f>+'[1]Endeudami calculos nominal_real'!T289</f>
        <v>82882101593.301987</v>
      </c>
      <c r="T289" s="10">
        <f>+'[1]Endeudami calculos nominal_real'!U289</f>
        <v>351402703.29234993</v>
      </c>
      <c r="U289" s="10">
        <f>+'[1]Endeudami calculos nominal_real'!V289</f>
        <v>27326578780.632759</v>
      </c>
      <c r="V289" s="10">
        <f>+'[1]Endeudami calculos nominal_real'!W289</f>
        <v>3823281869.3298726</v>
      </c>
      <c r="W289" s="9">
        <f>+'[1]Endeudami calculos nominal_real'!X289</f>
        <v>3867342640.2082648</v>
      </c>
      <c r="X289" s="9">
        <f>+'[1]Endeudami calculos nominal_real'!AG289</f>
        <v>6651913541.043087</v>
      </c>
      <c r="Y289" s="11">
        <f t="shared" si="8"/>
        <v>83233504296.59433</v>
      </c>
      <c r="Z289" s="11">
        <f t="shared" si="9"/>
        <v>37845834961.884109</v>
      </c>
      <c r="AA289" s="36"/>
      <c r="AF289" s="14"/>
      <c r="AH289" s="11"/>
      <c r="AI289" s="11"/>
      <c r="AJ289" s="9">
        <v>0.99906891715973178</v>
      </c>
      <c r="AK289" s="11"/>
      <c r="AS289" s="9"/>
      <c r="AT289" s="33"/>
      <c r="AU289" s="32"/>
      <c r="AV289" s="32"/>
      <c r="AW289" s="32"/>
      <c r="AX289" s="32"/>
    </row>
    <row r="290" spans="1:50" s="40" customFormat="1">
      <c r="A290" s="59">
        <v>41791</v>
      </c>
      <c r="B290" s="7">
        <v>83.798427916483519</v>
      </c>
      <c r="C290" s="7">
        <v>38.317637122325699</v>
      </c>
      <c r="D290" s="9">
        <v>11.641682693284427</v>
      </c>
      <c r="E290" s="9"/>
      <c r="R290" s="6">
        <v>41791</v>
      </c>
      <c r="S290" s="10">
        <f>+'[1]Endeudami calculos nominal_real'!T290</f>
        <v>83451510174.120102</v>
      </c>
      <c r="T290" s="10">
        <f>+'[1]Endeudami calculos nominal_real'!U290</f>
        <v>346917742.36342287</v>
      </c>
      <c r="U290" s="10">
        <f>+'[1]Endeudami calculos nominal_real'!V290</f>
        <v>27734128523.92506</v>
      </c>
      <c r="V290" s="10">
        <f>+'[1]Endeudami calculos nominal_real'!W290</f>
        <v>3746500257.7479024</v>
      </c>
      <c r="W290" s="9">
        <f>+'[1]Endeudami calculos nominal_real'!X290</f>
        <v>3786147669.363337</v>
      </c>
      <c r="X290" s="9">
        <f>+'[1]Endeudami calculos nominal_real'!AG290</f>
        <v>6797360929.0372972</v>
      </c>
      <c r="Y290" s="11">
        <f t="shared" si="8"/>
        <v>83798427916.483521</v>
      </c>
      <c r="Z290" s="11">
        <f t="shared" si="9"/>
        <v>38317637122.325699</v>
      </c>
      <c r="AA290" s="46"/>
      <c r="AF290" s="47"/>
      <c r="AH290" s="45"/>
      <c r="AI290" s="45"/>
      <c r="AJ290" s="40">
        <v>1</v>
      </c>
      <c r="AK290" s="45"/>
      <c r="AT290" s="48"/>
      <c r="AU290" s="49"/>
      <c r="AV290" s="49"/>
      <c r="AW290" s="49"/>
      <c r="AX290" s="49"/>
    </row>
    <row r="291" spans="1:50">
      <c r="A291" s="59">
        <v>41821</v>
      </c>
      <c r="B291" s="7">
        <v>84.575538261727772</v>
      </c>
      <c r="C291" s="7">
        <v>38.741252052270539</v>
      </c>
      <c r="D291" s="9">
        <v>11.336566556459315</v>
      </c>
      <c r="R291" s="6">
        <v>41821</v>
      </c>
      <c r="S291" s="10">
        <f>+'[1]Endeudami calculos nominal_real'!T291</f>
        <v>84230650437.175797</v>
      </c>
      <c r="T291" s="10">
        <f>+'[1]Endeudami calculos nominal_real'!U291</f>
        <v>344887824.55197495</v>
      </c>
      <c r="U291" s="10">
        <f>+'[1]Endeudami calculos nominal_real'!V291</f>
        <v>28121302326.931103</v>
      </c>
      <c r="V291" s="10">
        <f>+'[1]Endeudami calculos nominal_real'!W291</f>
        <v>3636607732.2174101</v>
      </c>
      <c r="W291" s="9">
        <f>+'[1]Endeudami calculos nominal_real'!X291</f>
        <v>3669540330.7954416</v>
      </c>
      <c r="X291" s="9">
        <f>+'[1]Endeudami calculos nominal_real'!AG291</f>
        <v>6950409394.5439978</v>
      </c>
      <c r="Y291" s="11">
        <f t="shared" si="8"/>
        <v>84575538261.727768</v>
      </c>
      <c r="Z291" s="11">
        <f t="shared" si="9"/>
        <v>38741252052.270538</v>
      </c>
      <c r="AA291" s="11"/>
      <c r="AH291" s="11"/>
      <c r="AK291" s="50"/>
      <c r="AS291" s="9"/>
      <c r="AT291" s="33"/>
      <c r="AU291" s="32"/>
      <c r="AV291" s="32"/>
      <c r="AW291" s="32"/>
      <c r="AX291" s="32"/>
    </row>
    <row r="292" spans="1:50">
      <c r="A292" s="59">
        <v>41852</v>
      </c>
      <c r="B292" s="7">
        <v>85.33486324972877</v>
      </c>
      <c r="C292" s="7">
        <v>39.149103745712665</v>
      </c>
      <c r="D292" s="9">
        <v>11.180250949989357</v>
      </c>
      <c r="R292" s="6">
        <v>41852</v>
      </c>
      <c r="S292" s="10">
        <f>+'[1]Endeudami calculos nominal_real'!T292</f>
        <v>84987595946.366211</v>
      </c>
      <c r="T292" s="10">
        <f>+'[1]Endeudami calculos nominal_real'!U292</f>
        <v>347267303.36256713</v>
      </c>
      <c r="U292" s="10">
        <f>+'[1]Endeudami calculos nominal_real'!V292</f>
        <v>28476146769.168182</v>
      </c>
      <c r="V292" s="10">
        <f>+'[1]Endeudami calculos nominal_real'!W292</f>
        <v>3559366460.2354598</v>
      </c>
      <c r="W292" s="9">
        <f>+'[1]Endeudami calculos nominal_real'!X292</f>
        <v>3584317388.3246393</v>
      </c>
      <c r="X292" s="9">
        <f>+'[1]Endeudami calculos nominal_real'!AG292</f>
        <v>7088639588.2198372</v>
      </c>
      <c r="Y292" s="11">
        <f t="shared" si="8"/>
        <v>85334863249.728775</v>
      </c>
      <c r="Z292" s="11">
        <f t="shared" si="9"/>
        <v>39149103745.712662</v>
      </c>
      <c r="AA292" s="11"/>
      <c r="AH292" s="11"/>
      <c r="AK292" s="50"/>
      <c r="AS292" s="9"/>
      <c r="AT292" s="33"/>
      <c r="AU292" s="32"/>
      <c r="AV292" s="32"/>
      <c r="AW292" s="32"/>
      <c r="AX292" s="32"/>
    </row>
    <row r="293" spans="1:50">
      <c r="A293" s="59">
        <v>41883</v>
      </c>
      <c r="B293" s="7">
        <v>86.422423351193316</v>
      </c>
      <c r="C293" s="7">
        <v>39.624591467695652</v>
      </c>
      <c r="D293" s="9">
        <v>11.431918401005102</v>
      </c>
      <c r="R293" s="6">
        <v>41883</v>
      </c>
      <c r="S293" s="10">
        <f>+'[1]Endeudami calculos nominal_real'!T293</f>
        <v>86066402648.459274</v>
      </c>
      <c r="T293" s="10">
        <f>+'[1]Endeudami calculos nominal_real'!U293</f>
        <v>356020702.73403847</v>
      </c>
      <c r="U293" s="10">
        <f>+'[1]Endeudami calculos nominal_real'!V293</f>
        <v>28397116350.114639</v>
      </c>
      <c r="V293" s="10">
        <f>+'[1]Endeudami calculos nominal_real'!W293</f>
        <v>3958170209.8343902</v>
      </c>
      <c r="W293" s="9">
        <f>+'[1]Endeudami calculos nominal_real'!X293</f>
        <v>3980509194.4948277</v>
      </c>
      <c r="X293" s="9">
        <f>+'[1]Endeudami calculos nominal_real'!AG293</f>
        <v>7246965923.0861845</v>
      </c>
      <c r="Y293" s="11">
        <f t="shared" si="8"/>
        <v>86422423351.193314</v>
      </c>
      <c r="Z293" s="11">
        <f t="shared" si="9"/>
        <v>39624591467.695648</v>
      </c>
      <c r="AA293" s="11"/>
      <c r="AH293" s="11"/>
      <c r="AK293" s="50"/>
      <c r="AS293" s="9"/>
      <c r="AX293" s="11"/>
    </row>
    <row r="294" spans="1:50">
      <c r="A294" s="59">
        <v>41913</v>
      </c>
      <c r="B294" s="7">
        <v>87.4741163422119</v>
      </c>
      <c r="C294" s="7">
        <v>40.150516562102261</v>
      </c>
      <c r="D294" s="9">
        <v>10.929978525203698</v>
      </c>
      <c r="R294" s="6">
        <v>41913</v>
      </c>
      <c r="S294" s="10">
        <f>+'[1]Endeudami calculos nominal_real'!T294</f>
        <v>87107456784.729004</v>
      </c>
      <c r="T294" s="10">
        <f>+'[1]Endeudami calculos nominal_real'!U294</f>
        <v>366659557.48288733</v>
      </c>
      <c r="U294" s="10">
        <f>+'[1]Endeudami calculos nominal_real'!V294</f>
        <v>28855553404.576241</v>
      </c>
      <c r="V294" s="10">
        <f>+'[1]Endeudami calculos nominal_real'!W294</f>
        <v>3863990149.7254567</v>
      </c>
      <c r="W294" s="9">
        <f>+'[1]Endeudami calculos nominal_real'!X294</f>
        <v>3879404582.5295453</v>
      </c>
      <c r="X294" s="9">
        <f>+'[1]Endeudami calculos nominal_real'!AG294</f>
        <v>7415558574.996479</v>
      </c>
      <c r="Y294" s="11">
        <f t="shared" si="8"/>
        <v>87474116342.211899</v>
      </c>
      <c r="Z294" s="11">
        <f t="shared" si="9"/>
        <v>40150516562.102264</v>
      </c>
      <c r="AA294" s="11"/>
      <c r="AI294" s="51"/>
      <c r="AK294" s="34"/>
      <c r="AS294" s="9"/>
    </row>
    <row r="295" spans="1:50">
      <c r="A295" s="59">
        <v>41944</v>
      </c>
      <c r="B295" s="7">
        <v>88.921297006342996</v>
      </c>
      <c r="C295" s="7">
        <v>40.588118298872146</v>
      </c>
      <c r="D295" s="9">
        <v>10.827215529949562</v>
      </c>
      <c r="R295" s="6">
        <v>41944</v>
      </c>
      <c r="S295" s="10">
        <f>+'[1]Endeudami calculos nominal_real'!T295</f>
        <v>88547889710.250732</v>
      </c>
      <c r="T295" s="10">
        <f>+'[1]Endeudami calculos nominal_real'!U295</f>
        <v>373407296.09227276</v>
      </c>
      <c r="U295" s="10">
        <f>+'[1]Endeudami calculos nominal_real'!V295</f>
        <v>29256226637.937744</v>
      </c>
      <c r="V295" s="10">
        <f>+'[1]Endeudami calculos nominal_real'!W295</f>
        <v>3786998151.3282199</v>
      </c>
      <c r="W295" s="9">
        <f>+'[1]Endeudami calculos nominal_real'!X295</f>
        <v>3797100901.1286397</v>
      </c>
      <c r="X295" s="9">
        <f>+'[1]Endeudami calculos nominal_real'!AG295</f>
        <v>7534790759.8057642</v>
      </c>
      <c r="Y295" s="11">
        <f t="shared" si="8"/>
        <v>88921297006.343002</v>
      </c>
      <c r="Z295" s="11">
        <f t="shared" si="9"/>
        <v>40588118298.872147</v>
      </c>
      <c r="AA295" s="11"/>
      <c r="AI295" s="51"/>
      <c r="AK295" s="34"/>
      <c r="AS295" s="9"/>
    </row>
    <row r="296" spans="1:50">
      <c r="A296" s="59">
        <v>41974</v>
      </c>
      <c r="B296" s="7">
        <v>89.38196308238004</v>
      </c>
      <c r="C296" s="7">
        <v>40.986231899472557</v>
      </c>
      <c r="D296" s="9">
        <v>10.559924289395317</v>
      </c>
      <c r="R296" s="6">
        <v>41974</v>
      </c>
      <c r="S296" s="10">
        <f>+'[1]Endeudami calculos nominal_real'!T296</f>
        <v>88986370138.720032</v>
      </c>
      <c r="T296" s="10">
        <f>+'[1]Endeudami calculos nominal_real'!U296</f>
        <v>395592943.65999991</v>
      </c>
      <c r="U296" s="10">
        <f>+'[1]Endeudami calculos nominal_real'!V296</f>
        <v>29249117255.790001</v>
      </c>
      <c r="V296" s="10">
        <f>+'[1]Endeudami calculos nominal_real'!W296</f>
        <v>4045930976.3025546</v>
      </c>
      <c r="W296" s="9">
        <f>+'[1]Endeudami calculos nominal_real'!X296</f>
        <v>4045930976.3025546</v>
      </c>
      <c r="X296" s="9">
        <f>+'[1]Endeudami calculos nominal_real'!AG296</f>
        <v>7691183667.3800011</v>
      </c>
      <c r="Y296" s="11">
        <f t="shared" si="8"/>
        <v>89381963082.380035</v>
      </c>
      <c r="Z296" s="11">
        <f>+U296+W296+X296</f>
        <v>40986231899.472557</v>
      </c>
      <c r="AA296" s="11"/>
      <c r="AI296" s="51"/>
      <c r="AK296" s="34"/>
      <c r="AS296" s="9"/>
    </row>
    <row r="297" spans="1:50">
      <c r="Y297" s="11"/>
      <c r="Z297" s="11"/>
      <c r="AA297" s="11"/>
      <c r="AI297" s="51"/>
      <c r="AK297" s="34"/>
      <c r="AS297" s="9"/>
    </row>
    <row r="298" spans="1:50">
      <c r="Y298" s="11"/>
      <c r="Z298" s="11"/>
      <c r="AA298" s="11"/>
      <c r="AS298" s="9"/>
    </row>
    <row r="299" spans="1:50">
      <c r="Y299" s="11"/>
      <c r="Z299" s="11"/>
      <c r="AA299" s="11"/>
      <c r="AS299" s="9"/>
    </row>
    <row r="300" spans="1:50">
      <c r="T300" s="9">
        <v>40986231899.472603</v>
      </c>
      <c r="Y300" s="11"/>
      <c r="Z300" s="11"/>
      <c r="AA300" s="11"/>
      <c r="AI300" s="52"/>
      <c r="AS300" s="9"/>
    </row>
    <row r="301" spans="1:50">
      <c r="Y301" s="11"/>
      <c r="Z301" s="11"/>
      <c r="AA301" s="11"/>
      <c r="AI301" s="52"/>
      <c r="AS301" s="9"/>
    </row>
    <row r="302" spans="1:50">
      <c r="AS302" s="9"/>
    </row>
    <row r="303" spans="1:50">
      <c r="AS303" s="9"/>
    </row>
    <row r="304" spans="1:50">
      <c r="AI304" s="52"/>
      <c r="AK304" s="52"/>
      <c r="AS304" s="9"/>
    </row>
    <row r="305" spans="35:47">
      <c r="AI305" s="53"/>
      <c r="AK305" s="53"/>
      <c r="AS305" s="9"/>
    </row>
    <row r="306" spans="35:47">
      <c r="AI306" s="53"/>
      <c r="AJ306" s="54"/>
      <c r="AK306" s="53"/>
      <c r="AS306" s="9"/>
      <c r="AT306" s="55"/>
      <c r="AU306" s="55"/>
    </row>
    <row r="307" spans="35:47" ht="75">
      <c r="AI307" s="53"/>
      <c r="AJ307" s="54" t="s">
        <v>19</v>
      </c>
      <c r="AK307" s="53"/>
      <c r="AS307" s="9"/>
      <c r="AT307" s="51"/>
      <c r="AU307" s="51"/>
    </row>
    <row r="308" spans="35:47" ht="60">
      <c r="AI308" s="53"/>
      <c r="AJ308" s="54" t="s">
        <v>20</v>
      </c>
      <c r="AK308" s="56"/>
      <c r="AS308" s="9"/>
      <c r="AT308" s="51"/>
      <c r="AU308" s="51"/>
    </row>
    <row r="309" spans="35:47" ht="30">
      <c r="AI309" s="53"/>
      <c r="AJ309" s="54" t="s">
        <v>21</v>
      </c>
      <c r="AK309" s="53"/>
      <c r="AS309" s="9"/>
      <c r="AT309" s="51"/>
      <c r="AU309" s="51"/>
    </row>
    <row r="310" spans="35:47" ht="45">
      <c r="AJ310" s="54" t="s">
        <v>22</v>
      </c>
      <c r="AS310" s="9"/>
      <c r="AT310" s="51"/>
      <c r="AU310" s="51"/>
    </row>
    <row r="311" spans="35:47" ht="45">
      <c r="AJ311" s="54" t="s">
        <v>23</v>
      </c>
      <c r="AS311" s="9"/>
      <c r="AT311" s="51"/>
      <c r="AU311" s="51"/>
    </row>
    <row r="312" spans="35:47" ht="45">
      <c r="AJ312" s="54" t="s">
        <v>24</v>
      </c>
      <c r="AS312" s="9"/>
      <c r="AT312" s="51"/>
      <c r="AU312" s="51"/>
    </row>
    <row r="313" spans="35:47" ht="30">
      <c r="AJ313" s="54" t="s">
        <v>25</v>
      </c>
      <c r="AS313" s="9"/>
      <c r="AT313" s="51"/>
      <c r="AU313" s="51"/>
    </row>
    <row r="314" spans="35:47" ht="30">
      <c r="AJ314" s="54" t="s">
        <v>26</v>
      </c>
      <c r="AS314" s="9"/>
      <c r="AT314" s="51"/>
      <c r="AU314" s="51"/>
    </row>
    <row r="315" spans="35:47" ht="45">
      <c r="AJ315" s="54" t="s">
        <v>27</v>
      </c>
      <c r="AS315" s="9"/>
      <c r="AT315" s="51"/>
      <c r="AU315" s="51"/>
    </row>
    <row r="316" spans="35:47" ht="30">
      <c r="AJ316" s="54" t="s">
        <v>28</v>
      </c>
      <c r="AS316" s="9"/>
      <c r="AT316" s="51"/>
      <c r="AU316" s="51"/>
    </row>
    <row r="317" spans="35:47">
      <c r="AJ317" s="54" t="s">
        <v>29</v>
      </c>
      <c r="AS317" s="9"/>
      <c r="AT317" s="51"/>
      <c r="AU317" s="51"/>
    </row>
    <row r="318" spans="35:47">
      <c r="AS318" s="9"/>
    </row>
    <row r="319" spans="35:47">
      <c r="AS319" s="9"/>
    </row>
    <row r="320" spans="35:47">
      <c r="AS320" s="9"/>
    </row>
    <row r="321" spans="45:45">
      <c r="AS321" s="9"/>
    </row>
    <row r="322" spans="45:45">
      <c r="AS322" s="9"/>
    </row>
    <row r="323" spans="45:45">
      <c r="AS323" s="9"/>
    </row>
    <row r="324" spans="45:45">
      <c r="AS324" s="9"/>
    </row>
    <row r="325" spans="45:45">
      <c r="AS325" s="9"/>
    </row>
    <row r="326" spans="45:45">
      <c r="AS326" s="9"/>
    </row>
  </sheetData>
  <hyperlinks>
    <hyperlink ref="K141" location="Índice!A1" display="VOLVER"/>
    <hyperlink ref="K143:L143" location="G_SaldoTotal!A1" display="VER GRÁFICO"/>
    <hyperlink ref="K141:L141" location="'Índice 1'!B8" display="VER ÍNDICE"/>
    <hyperlink ref="I139" location="'G_SaldoE-5'!A1" display="E-5"/>
    <hyperlink ref="J139" location="'G_SaldoE-6'!A1" display="E-6"/>
    <hyperlink ref="K139" location="'G_SaldoE-7'!A1" display="E-7"/>
    <hyperlink ref="L139" location="'G_SaldoE-8'!A1" display="E-8"/>
    <hyperlink ref="I151" location="Índice!A1" display="VOLVER"/>
    <hyperlink ref="I153:J153" location="G_SaldoEmisión!A1" display="VER GRÁFICO"/>
    <hyperlink ref="I158" location="'G_SaldoE-7'!A1" display="E-7"/>
    <hyperlink ref="K158" location="'G_SaldoE-8'!A1" display="E-8"/>
    <hyperlink ref="I151:J151" location="'Índice 1'!B10" display="VER ÍNDICE"/>
    <hyperlink ref="J158" location="'G_SaldoE-8'!A1" display="E-8"/>
    <hyperlink ref="L141" location="Índice!A1" display="VOLVER"/>
    <hyperlink ref="AT163" location="Índice!A1" display="VOLVER"/>
    <hyperlink ref="AT165:AU165" location="G_SaldoTotal!A1" display="VER GRÁFICO"/>
    <hyperlink ref="AT163:AU163" location="'Índice 1'!B8" display="VER ÍNDICE"/>
    <hyperlink ref="AJ161" location="'G_SaldoE-6'!A1" display="E-6"/>
    <hyperlink ref="AT161" location="'G_SaldoE-7'!A1" display="E-7"/>
    <hyperlink ref="AU161" location="'G_SaldoE-8'!A1" display="E-8"/>
    <hyperlink ref="AJ173" location="Índice!A1" display="VOLVER"/>
    <hyperlink ref="AJ175:AT175" location="G_SaldoEmisión!A1" display="VER GRÁFICO"/>
    <hyperlink ref="AJ180" location="'G_SaldoE-7'!A1" display="E-7"/>
    <hyperlink ref="AU180" location="'G_SaldoE-8'!A1" display="E-8"/>
    <hyperlink ref="AJ173:AT173" location="'Índice 1'!B10" display="VER ÍNDICE"/>
    <hyperlink ref="AT180" location="'G_SaldoE-8'!A1" display="E-8"/>
    <hyperlink ref="AU163" location="Índice!A1" display="VOLVER"/>
  </hyperlinks>
  <pageMargins left="0.7" right="0.7" top="0.75" bottom="0.75" header="0.3" footer="0.3"/>
  <pageSetup scale="74" orientation="portrait" r:id="rId1"/>
  <headerFooter alignWithMargins="0"/>
  <rowBreaks count="1" manualBreakCount="1">
    <brk id="1" max="16383" man="1"/>
  </rowBreaks>
  <colBreaks count="1" manualBreakCount="1">
    <brk id="2"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view="pageBreakPreview" zoomScale="85" zoomScaleNormal="90" zoomScaleSheetLayoutView="85" workbookViewId="0">
      <pane xSplit="1" ySplit="1" topLeftCell="G2" activePane="bottomRight" state="frozen"/>
      <selection pane="topRight" activeCell="B1" sqref="B1"/>
      <selection pane="bottomLeft" activeCell="A2" sqref="A2"/>
      <selection pane="bottomRight" activeCell="H2" sqref="H2"/>
    </sheetView>
  </sheetViews>
  <sheetFormatPr baseColWidth="10" defaultRowHeight="15"/>
  <cols>
    <col min="1" max="1" width="11.42578125" style="40"/>
    <col min="2" max="2" width="19.28515625" style="9" bestFit="1" customWidth="1"/>
    <col min="3" max="4" width="19.28515625" style="9" customWidth="1"/>
    <col min="5" max="5" width="15.85546875" style="9" bestFit="1" customWidth="1"/>
    <col min="6" max="7" width="11.42578125" style="9"/>
    <col min="8" max="8" width="18.7109375" style="9" customWidth="1"/>
    <col min="9" max="9" width="13.7109375" style="9" bestFit="1" customWidth="1"/>
    <col min="10" max="10" width="12.28515625" style="9" bestFit="1" customWidth="1"/>
    <col min="11" max="11" width="16.28515625" style="9" bestFit="1" customWidth="1"/>
    <col min="12" max="12" width="11.42578125" style="9"/>
    <col min="13" max="13" width="17.7109375" style="9" bestFit="1" customWidth="1"/>
    <col min="14" max="15" width="11.42578125" style="9"/>
    <col min="16" max="16" width="13.85546875" style="9" bestFit="1" customWidth="1"/>
    <col min="17" max="17" width="6" style="9" customWidth="1"/>
    <col min="18" max="18" width="3.7109375" style="9" customWidth="1"/>
    <col min="19" max="19" width="11.42578125" style="9"/>
    <col min="24" max="26" width="11.42578125" style="9"/>
    <col min="27" max="27" width="17.140625" style="9" bestFit="1" customWidth="1"/>
    <col min="28" max="16384" width="11.42578125" style="9"/>
  </cols>
  <sheetData>
    <row r="1" spans="1:27" ht="29.25">
      <c r="B1" s="3" t="s">
        <v>30</v>
      </c>
      <c r="C1" s="3" t="s">
        <v>31</v>
      </c>
      <c r="D1" s="3" t="s">
        <v>32</v>
      </c>
      <c r="E1" s="60"/>
      <c r="F1" s="40"/>
      <c r="X1" s="3"/>
      <c r="Y1" s="3"/>
      <c r="Z1" s="3"/>
      <c r="AA1" s="3"/>
    </row>
    <row r="2" spans="1:27">
      <c r="A2" s="63">
        <v>34943</v>
      </c>
      <c r="B2" s="9">
        <v>13.137019006796875</v>
      </c>
      <c r="E2" s="7"/>
      <c r="F2" s="7"/>
      <c r="G2" s="7"/>
      <c r="H2" s="62"/>
      <c r="I2" s="62"/>
      <c r="J2" s="62"/>
      <c r="K2" s="62"/>
      <c r="L2" s="62"/>
      <c r="M2" s="62"/>
      <c r="N2" s="62"/>
      <c r="O2" s="62"/>
      <c r="P2" s="62"/>
      <c r="Q2" s="62"/>
    </row>
    <row r="3" spans="1:27">
      <c r="A3" s="63">
        <v>35034</v>
      </c>
      <c r="B3" s="9">
        <v>13.539912860401222</v>
      </c>
      <c r="E3" s="7"/>
      <c r="F3" s="7"/>
      <c r="G3" s="7"/>
      <c r="H3" s="62" t="s">
        <v>35</v>
      </c>
      <c r="I3" s="62"/>
      <c r="J3" s="62"/>
      <c r="K3" s="62"/>
      <c r="L3" s="62"/>
      <c r="M3" s="62"/>
      <c r="N3" s="62"/>
      <c r="O3" s="62"/>
      <c r="P3" s="62"/>
      <c r="Q3" s="62"/>
    </row>
    <row r="4" spans="1:27">
      <c r="A4" s="63">
        <v>35125</v>
      </c>
      <c r="B4" s="9">
        <v>13.302032388322232</v>
      </c>
      <c r="E4" s="7"/>
      <c r="F4" s="7"/>
      <c r="G4" s="7"/>
      <c r="H4" s="62"/>
      <c r="I4" s="62"/>
      <c r="J4" s="62"/>
      <c r="K4" s="62"/>
      <c r="L4" s="62"/>
      <c r="M4" s="62"/>
      <c r="N4" s="62"/>
      <c r="O4" s="62"/>
      <c r="P4" s="62"/>
      <c r="Q4" s="62"/>
    </row>
    <row r="5" spans="1:27">
      <c r="A5" s="63">
        <v>35217</v>
      </c>
      <c r="B5" s="9">
        <v>13.398499552939091</v>
      </c>
      <c r="E5" s="7"/>
      <c r="F5" s="7"/>
      <c r="G5" s="7"/>
      <c r="I5" s="62"/>
      <c r="J5" s="62"/>
      <c r="K5" s="62"/>
      <c r="L5" s="62"/>
      <c r="M5" s="62"/>
      <c r="N5" s="62"/>
      <c r="O5" s="62"/>
      <c r="P5" s="62"/>
      <c r="Q5" s="62"/>
    </row>
    <row r="6" spans="1:27">
      <c r="A6" s="63">
        <v>35309</v>
      </c>
      <c r="B6" s="9">
        <v>13.824061803714272</v>
      </c>
      <c r="E6" s="7"/>
      <c r="F6" s="7"/>
      <c r="G6" s="7"/>
      <c r="H6" s="62"/>
      <c r="I6" s="62"/>
      <c r="J6" s="62"/>
      <c r="K6" s="62"/>
      <c r="L6" s="62"/>
      <c r="M6" s="62"/>
      <c r="N6" s="62"/>
      <c r="O6" s="62"/>
      <c r="P6" s="62"/>
      <c r="Q6" s="62"/>
    </row>
    <row r="7" spans="1:27">
      <c r="A7" s="63">
        <v>35400</v>
      </c>
      <c r="B7" s="9">
        <v>13.53089934302696</v>
      </c>
      <c r="E7" s="7"/>
      <c r="F7" s="7"/>
      <c r="G7" s="7"/>
      <c r="H7" s="62"/>
      <c r="I7" s="62"/>
      <c r="J7" s="62"/>
      <c r="K7" s="62"/>
      <c r="L7" s="62"/>
      <c r="M7" s="62"/>
      <c r="N7" s="62"/>
      <c r="O7" s="62"/>
      <c r="P7" s="62"/>
      <c r="Q7" s="62"/>
    </row>
    <row r="8" spans="1:27">
      <c r="A8" s="63">
        <v>35490</v>
      </c>
      <c r="B8" s="9">
        <v>13.720306863005286</v>
      </c>
      <c r="E8" s="7"/>
      <c r="F8" s="7"/>
      <c r="G8" s="7"/>
      <c r="H8" s="62"/>
      <c r="I8" s="62"/>
      <c r="J8" s="62"/>
      <c r="K8" s="62"/>
      <c r="L8" s="62"/>
      <c r="M8" s="62"/>
      <c r="N8" s="62"/>
      <c r="O8" s="62"/>
      <c r="P8" s="62"/>
      <c r="Q8" s="62"/>
    </row>
    <row r="9" spans="1:27">
      <c r="A9" s="63">
        <v>35582</v>
      </c>
      <c r="B9" s="9">
        <v>13.867709675281628</v>
      </c>
      <c r="E9" s="7"/>
      <c r="F9" s="7"/>
      <c r="G9" s="7"/>
      <c r="H9" s="62"/>
      <c r="I9" s="62"/>
      <c r="J9" s="62"/>
      <c r="K9" s="62"/>
      <c r="L9" s="62"/>
      <c r="M9" s="62"/>
      <c r="N9" s="62"/>
      <c r="O9" s="62"/>
      <c r="P9" s="62"/>
      <c r="Q9" s="62"/>
    </row>
    <row r="10" spans="1:27">
      <c r="A10" s="63">
        <v>35674</v>
      </c>
      <c r="B10" s="9">
        <v>14.230897596051573</v>
      </c>
      <c r="E10" s="7"/>
      <c r="F10" s="7"/>
      <c r="G10" s="7"/>
      <c r="H10" s="62"/>
      <c r="I10" s="62"/>
      <c r="J10" s="62"/>
      <c r="K10" s="62"/>
      <c r="L10" s="62"/>
      <c r="M10" s="62"/>
      <c r="N10" s="62"/>
      <c r="O10" s="62"/>
      <c r="P10" s="62"/>
      <c r="Q10" s="62"/>
    </row>
    <row r="11" spans="1:27">
      <c r="A11" s="63">
        <v>35765</v>
      </c>
      <c r="B11" s="9">
        <v>14.695322260807558</v>
      </c>
      <c r="E11" s="7"/>
      <c r="F11" s="7"/>
      <c r="G11" s="7"/>
      <c r="H11" s="62"/>
      <c r="I11" s="62"/>
      <c r="J11" s="62"/>
      <c r="K11" s="62"/>
      <c r="L11" s="62"/>
      <c r="M11" s="62"/>
      <c r="N11" s="62"/>
      <c r="O11" s="62"/>
      <c r="P11" s="62"/>
      <c r="Q11" s="62"/>
    </row>
    <row r="12" spans="1:27">
      <c r="A12" s="63">
        <v>35855</v>
      </c>
      <c r="B12" s="9">
        <v>14.476421895552209</v>
      </c>
      <c r="E12" s="7"/>
      <c r="F12" s="7"/>
      <c r="G12" s="7"/>
      <c r="H12" s="62"/>
      <c r="I12" s="62"/>
      <c r="J12" s="62"/>
      <c r="K12" s="62"/>
      <c r="L12" s="62"/>
      <c r="M12" s="62"/>
      <c r="N12" s="62"/>
      <c r="O12" s="62"/>
      <c r="P12" s="62"/>
      <c r="Q12" s="62"/>
    </row>
    <row r="13" spans="1:27">
      <c r="A13" s="63">
        <v>35947</v>
      </c>
      <c r="B13" s="9">
        <v>14.429796342416971</v>
      </c>
      <c r="E13" s="7"/>
      <c r="F13" s="7"/>
      <c r="G13" s="7"/>
      <c r="H13" s="62"/>
      <c r="I13" s="62"/>
      <c r="J13" s="62"/>
      <c r="K13" s="62"/>
      <c r="L13" s="62"/>
      <c r="M13" s="62"/>
      <c r="N13" s="62"/>
      <c r="O13" s="62"/>
      <c r="P13" s="62"/>
      <c r="Q13" s="62"/>
    </row>
    <row r="14" spans="1:27">
      <c r="A14" s="63">
        <v>36039</v>
      </c>
      <c r="B14" s="9">
        <v>15.005104910841888</v>
      </c>
      <c r="C14" s="9">
        <v>15.005104910841888</v>
      </c>
      <c r="E14" s="7"/>
      <c r="F14" s="7"/>
      <c r="G14" s="7"/>
      <c r="H14" s="62"/>
      <c r="I14" s="62"/>
      <c r="J14" s="62"/>
      <c r="K14" s="62"/>
      <c r="L14" s="62"/>
      <c r="M14" s="62"/>
      <c r="N14" s="62"/>
      <c r="O14" s="62"/>
      <c r="P14" s="62"/>
      <c r="Q14" s="62"/>
    </row>
    <row r="15" spans="1:27">
      <c r="A15" s="63">
        <v>36130</v>
      </c>
      <c r="B15" s="9">
        <v>14.792397155924492</v>
      </c>
      <c r="C15" s="9">
        <v>15.196390433589254</v>
      </c>
      <c r="E15" s="7"/>
      <c r="F15" s="7"/>
      <c r="G15" s="7"/>
      <c r="H15" s="62"/>
      <c r="I15" s="62"/>
      <c r="J15" s="62"/>
      <c r="K15" s="62"/>
      <c r="L15" s="62"/>
      <c r="M15" s="62"/>
      <c r="N15" s="62"/>
      <c r="O15" s="62"/>
      <c r="P15" s="62"/>
      <c r="Q15" s="62"/>
    </row>
    <row r="16" spans="1:27">
      <c r="A16" s="63">
        <v>36220</v>
      </c>
      <c r="B16" s="9">
        <v>14.432016262135297</v>
      </c>
      <c r="C16" s="9">
        <v>14.845792918541528</v>
      </c>
      <c r="E16" s="7"/>
      <c r="F16" s="7"/>
      <c r="G16" s="7"/>
      <c r="H16" s="62"/>
      <c r="I16" s="62"/>
      <c r="J16" s="62"/>
      <c r="K16" s="62"/>
      <c r="L16" s="62"/>
      <c r="M16" s="62"/>
      <c r="N16" s="62"/>
      <c r="O16" s="62"/>
      <c r="P16" s="62"/>
      <c r="Q16" s="62"/>
    </row>
    <row r="17" spans="1:17">
      <c r="A17" s="63">
        <v>36312</v>
      </c>
      <c r="B17" s="9">
        <v>13.987925199912137</v>
      </c>
      <c r="C17" s="9">
        <v>14.413766011815513</v>
      </c>
      <c r="E17" s="7"/>
      <c r="F17" s="7"/>
      <c r="G17" s="7"/>
      <c r="H17" s="62"/>
      <c r="I17" s="62"/>
      <c r="J17" s="62"/>
      <c r="K17" s="62"/>
      <c r="L17" s="62"/>
      <c r="M17" s="62"/>
      <c r="N17" s="62"/>
      <c r="O17" s="62"/>
      <c r="P17" s="62"/>
      <c r="Q17" s="62"/>
    </row>
    <row r="18" spans="1:17">
      <c r="A18" s="63">
        <v>36404</v>
      </c>
      <c r="B18" s="9">
        <v>13.356742235799265</v>
      </c>
      <c r="C18" s="9">
        <v>13.791959577400606</v>
      </c>
      <c r="E18" s="7"/>
      <c r="F18" s="7"/>
      <c r="G18" s="7"/>
      <c r="H18" s="62"/>
      <c r="I18" s="62"/>
      <c r="J18" s="62"/>
      <c r="K18" s="62"/>
      <c r="L18" s="62"/>
      <c r="M18" s="62"/>
      <c r="N18" s="62"/>
      <c r="O18" s="62"/>
      <c r="P18" s="62"/>
      <c r="Q18" s="62"/>
    </row>
    <row r="19" spans="1:17">
      <c r="A19" s="63">
        <v>36495</v>
      </c>
      <c r="B19" s="9">
        <v>12.696539393169598</v>
      </c>
      <c r="C19" s="9">
        <v>13.151494350353666</v>
      </c>
      <c r="E19" s="7"/>
      <c r="F19" s="7"/>
      <c r="G19" s="7"/>
      <c r="H19" s="62"/>
      <c r="I19" s="62"/>
      <c r="J19" s="62"/>
      <c r="K19" s="62"/>
      <c r="L19" s="62"/>
      <c r="M19" s="62"/>
      <c r="N19" s="62"/>
      <c r="O19" s="62"/>
      <c r="P19" s="62"/>
      <c r="Q19" s="62"/>
    </row>
    <row r="20" spans="1:17">
      <c r="A20" s="63">
        <v>36586</v>
      </c>
      <c r="B20" s="9">
        <v>10.787627860309264</v>
      </c>
      <c r="C20" s="9">
        <v>11.233965429765211</v>
      </c>
      <c r="E20" s="7"/>
      <c r="F20" s="7"/>
      <c r="G20" s="7"/>
      <c r="H20" s="62"/>
      <c r="I20" s="62"/>
      <c r="J20" s="62"/>
      <c r="K20" s="62"/>
      <c r="L20" s="62"/>
      <c r="M20" s="62"/>
      <c r="N20" s="62"/>
      <c r="O20" s="62"/>
      <c r="P20" s="62"/>
      <c r="Q20" s="62"/>
    </row>
    <row r="21" spans="1:17">
      <c r="A21" s="63">
        <v>36678</v>
      </c>
      <c r="B21" s="9">
        <v>10.483533954154314</v>
      </c>
      <c r="C21" s="9">
        <v>10.94679487281601</v>
      </c>
      <c r="E21" s="7"/>
      <c r="F21" s="7"/>
      <c r="G21" s="7"/>
      <c r="H21" s="62"/>
      <c r="I21" s="62"/>
      <c r="J21" s="62"/>
      <c r="K21" s="62"/>
      <c r="L21" s="62"/>
      <c r="M21" s="62"/>
      <c r="N21" s="62"/>
      <c r="O21" s="62"/>
      <c r="P21" s="62"/>
      <c r="Q21" s="62"/>
    </row>
    <row r="22" spans="1:17">
      <c r="A22" s="63">
        <v>36770</v>
      </c>
      <c r="B22" s="9">
        <v>9.8095011768406533</v>
      </c>
      <c r="C22" s="9">
        <v>10.305754885879125</v>
      </c>
      <c r="E22" s="7"/>
      <c r="F22" s="7"/>
      <c r="G22" s="7"/>
      <c r="H22" s="62"/>
      <c r="I22" s="62"/>
      <c r="J22" s="62"/>
      <c r="K22" s="62"/>
      <c r="L22" s="62"/>
      <c r="M22" s="62"/>
      <c r="N22" s="62"/>
      <c r="O22" s="62"/>
      <c r="P22" s="62"/>
      <c r="Q22" s="62"/>
    </row>
    <row r="23" spans="1:17">
      <c r="A23" s="63">
        <v>36861</v>
      </c>
      <c r="B23" s="9">
        <v>9.266788946421249</v>
      </c>
      <c r="C23" s="9">
        <v>9.7808831650507209</v>
      </c>
      <c r="E23" s="7"/>
      <c r="F23" s="7"/>
      <c r="G23" s="7"/>
      <c r="H23" s="62"/>
      <c r="I23" s="62"/>
      <c r="J23" s="62"/>
      <c r="K23" s="62"/>
      <c r="L23" s="62"/>
      <c r="M23" s="62"/>
      <c r="N23" s="62"/>
      <c r="O23" s="62"/>
      <c r="P23" s="62"/>
      <c r="Q23" s="62"/>
    </row>
    <row r="24" spans="1:17">
      <c r="A24" s="63">
        <v>36951</v>
      </c>
      <c r="B24" s="9">
        <v>8.8293771399113421</v>
      </c>
      <c r="C24" s="9">
        <v>9.3528787715917154</v>
      </c>
      <c r="E24" s="7"/>
      <c r="F24" s="7"/>
      <c r="G24" s="7"/>
      <c r="H24" s="62"/>
      <c r="I24" s="62"/>
      <c r="J24" s="62"/>
      <c r="K24" s="62"/>
      <c r="L24" s="62"/>
      <c r="M24" s="62"/>
      <c r="N24" s="62"/>
      <c r="O24" s="62"/>
      <c r="P24" s="62"/>
      <c r="Q24" s="62"/>
    </row>
    <row r="25" spans="1:17">
      <c r="A25" s="63">
        <v>37043</v>
      </c>
      <c r="B25" s="9">
        <v>8.703259316673206</v>
      </c>
      <c r="C25" s="9">
        <v>9.2328345779730938</v>
      </c>
      <c r="E25" s="7"/>
      <c r="F25" s="7"/>
      <c r="G25" s="7"/>
      <c r="H25" s="62"/>
      <c r="I25" s="62"/>
      <c r="J25" s="62"/>
      <c r="K25" s="62"/>
      <c r="L25" s="62"/>
      <c r="M25" s="62"/>
      <c r="N25" s="62"/>
      <c r="O25" s="62"/>
      <c r="P25" s="62"/>
      <c r="Q25" s="62"/>
    </row>
    <row r="26" spans="1:17">
      <c r="A26" s="63">
        <v>37135</v>
      </c>
      <c r="B26" s="9">
        <v>8.6636971166366852</v>
      </c>
      <c r="C26" s="9">
        <v>9.1953138726636467</v>
      </c>
      <c r="E26" s="7"/>
      <c r="F26" s="7"/>
      <c r="G26" s="7"/>
      <c r="H26" s="62"/>
      <c r="I26" s="62"/>
      <c r="J26" s="62"/>
      <c r="K26" s="62"/>
      <c r="L26" s="62"/>
      <c r="M26" s="62"/>
      <c r="N26" s="62"/>
      <c r="O26" s="62"/>
      <c r="P26" s="62"/>
      <c r="Q26" s="62"/>
    </row>
    <row r="27" spans="1:17">
      <c r="A27" s="63">
        <v>37226</v>
      </c>
      <c r="B27" s="9">
        <v>8.7118209794624768</v>
      </c>
      <c r="C27" s="9">
        <v>9.2430813990295224</v>
      </c>
      <c r="E27" s="7"/>
      <c r="F27" s="7"/>
      <c r="G27" s="7"/>
      <c r="H27" s="62"/>
      <c r="I27" s="62"/>
      <c r="J27" s="62"/>
      <c r="K27" s="62"/>
      <c r="L27" s="62"/>
      <c r="M27" s="62"/>
      <c r="N27" s="62"/>
      <c r="O27" s="62"/>
      <c r="P27" s="62"/>
      <c r="Q27" s="62"/>
    </row>
    <row r="28" spans="1:17">
      <c r="A28" s="63">
        <v>37316</v>
      </c>
      <c r="B28" s="9">
        <v>7.9812680537376055</v>
      </c>
      <c r="C28" s="9">
        <v>8.4901427754029122</v>
      </c>
      <c r="E28" s="7"/>
      <c r="F28" s="7"/>
      <c r="G28" s="7"/>
      <c r="H28" s="62"/>
      <c r="I28" s="62"/>
      <c r="J28" s="62"/>
      <c r="K28" s="62"/>
      <c r="L28" s="62"/>
      <c r="M28" s="62"/>
      <c r="N28" s="62"/>
      <c r="O28" s="62"/>
      <c r="P28" s="62"/>
      <c r="Q28" s="62"/>
    </row>
    <row r="29" spans="1:17">
      <c r="A29" s="63">
        <v>37408</v>
      </c>
      <c r="B29" s="9">
        <v>7.9807728890236751</v>
      </c>
      <c r="C29" s="9">
        <v>8.5048898326574225</v>
      </c>
      <c r="E29" s="7"/>
      <c r="F29" s="7"/>
      <c r="G29" s="7"/>
      <c r="H29" s="62"/>
      <c r="I29" s="62"/>
      <c r="J29" s="62"/>
      <c r="K29" s="62"/>
      <c r="L29" s="62"/>
      <c r="M29" s="62"/>
      <c r="N29" s="62"/>
      <c r="O29" s="62"/>
      <c r="P29" s="62"/>
      <c r="Q29" s="62"/>
    </row>
    <row r="30" spans="1:17">
      <c r="A30" s="63">
        <v>37500</v>
      </c>
      <c r="B30" s="9">
        <v>7.9778272395113925</v>
      </c>
      <c r="C30" s="9">
        <v>8.5230360936773142</v>
      </c>
      <c r="D30" s="9">
        <v>8.5230360936773142</v>
      </c>
      <c r="E30" s="7"/>
      <c r="F30" s="7"/>
      <c r="G30" s="7"/>
      <c r="I30" s="62"/>
      <c r="J30" s="62"/>
      <c r="K30" s="62"/>
      <c r="L30" s="62"/>
      <c r="M30" s="62"/>
      <c r="N30" s="62"/>
      <c r="O30" s="62"/>
      <c r="P30" s="62"/>
      <c r="Q30" s="62"/>
    </row>
    <row r="31" spans="1:17" ht="15" customHeight="1">
      <c r="A31" s="63">
        <v>37591</v>
      </c>
      <c r="B31" s="9">
        <v>7.9331370896377473</v>
      </c>
      <c r="C31" s="9">
        <v>8.4836576046357344</v>
      </c>
      <c r="D31" s="9">
        <v>9.473293842509678</v>
      </c>
      <c r="E31" s="7"/>
      <c r="F31" s="7"/>
      <c r="G31" s="7"/>
      <c r="H31" s="135" t="s">
        <v>33</v>
      </c>
      <c r="I31" s="135"/>
      <c r="J31" s="135"/>
      <c r="K31" s="135"/>
      <c r="L31" s="135"/>
      <c r="M31" s="135"/>
      <c r="N31" s="135"/>
      <c r="O31" s="135"/>
      <c r="P31" s="135"/>
      <c r="Q31" s="65"/>
    </row>
    <row r="32" spans="1:17">
      <c r="A32" s="63">
        <v>37681</v>
      </c>
      <c r="B32" s="9">
        <v>7.6499507224858192</v>
      </c>
      <c r="C32" s="9">
        <v>8.1728739951094305</v>
      </c>
      <c r="D32" s="9">
        <v>9.1595309348691387</v>
      </c>
      <c r="E32" s="7"/>
      <c r="F32" s="7"/>
      <c r="G32" s="7"/>
      <c r="I32" s="65"/>
      <c r="J32" s="65"/>
      <c r="K32" s="65"/>
      <c r="L32" s="65"/>
      <c r="M32" s="65"/>
      <c r="N32" s="65"/>
      <c r="O32" s="65"/>
      <c r="P32" s="65"/>
      <c r="Q32" s="65"/>
    </row>
    <row r="33" spans="1:17">
      <c r="A33" s="63">
        <v>37773</v>
      </c>
      <c r="B33" s="9">
        <v>7.6203485417699284</v>
      </c>
      <c r="C33" s="9">
        <v>8.1433816614050567</v>
      </c>
      <c r="D33" s="9">
        <v>9.1490664299766191</v>
      </c>
      <c r="E33" s="7"/>
      <c r="F33" s="7"/>
      <c r="G33" s="7"/>
      <c r="H33" s="62" t="s">
        <v>34</v>
      </c>
      <c r="I33" s="65"/>
      <c r="J33" s="65"/>
      <c r="K33" s="65"/>
      <c r="L33" s="65"/>
      <c r="M33" s="65"/>
      <c r="N33" s="65"/>
      <c r="O33" s="65"/>
      <c r="P33" s="65"/>
      <c r="Q33" s="65"/>
    </row>
    <row r="34" spans="1:17">
      <c r="A34" s="63">
        <v>37865</v>
      </c>
      <c r="B34" s="9">
        <v>7.6701686608900879</v>
      </c>
      <c r="C34" s="9">
        <v>8.1882409147516899</v>
      </c>
      <c r="D34" s="9">
        <v>9.2248334118177802</v>
      </c>
      <c r="E34" s="7"/>
      <c r="F34" s="7"/>
      <c r="G34" s="7"/>
      <c r="H34" s="65"/>
      <c r="I34" s="65"/>
      <c r="J34" s="65"/>
      <c r="K34" s="65"/>
      <c r="L34" s="65"/>
      <c r="M34" s="65"/>
      <c r="N34" s="65"/>
      <c r="O34" s="65"/>
      <c r="P34" s="65"/>
      <c r="Q34" s="65"/>
    </row>
    <row r="35" spans="1:17">
      <c r="A35" s="63">
        <v>37956</v>
      </c>
      <c r="B35" s="9">
        <v>7.617562159187635</v>
      </c>
      <c r="C35" s="9">
        <v>8.1305599543526483</v>
      </c>
      <c r="D35" s="9">
        <v>9.1867758329700742</v>
      </c>
      <c r="E35" s="7"/>
      <c r="F35" s="7"/>
      <c r="G35" s="7"/>
      <c r="H35" s="65"/>
      <c r="I35" s="65"/>
      <c r="J35" s="65"/>
      <c r="K35" s="65"/>
      <c r="L35" s="65"/>
      <c r="M35" s="65"/>
      <c r="N35" s="65"/>
      <c r="O35" s="65"/>
      <c r="P35" s="65"/>
      <c r="Q35" s="65"/>
    </row>
    <row r="36" spans="1:17">
      <c r="A36" s="63">
        <v>38047</v>
      </c>
      <c r="B36" s="9">
        <v>7.4811100367392154</v>
      </c>
      <c r="C36" s="9">
        <v>7.9638115429679486</v>
      </c>
      <c r="D36" s="9">
        <v>9.0181910929028142</v>
      </c>
      <c r="E36" s="7"/>
      <c r="F36" s="7"/>
      <c r="G36" s="7"/>
    </row>
    <row r="37" spans="1:17">
      <c r="A37" s="63">
        <v>38139</v>
      </c>
      <c r="B37" s="9">
        <v>7.4717483159508591</v>
      </c>
      <c r="C37" s="9">
        <v>7.9448990269974624</v>
      </c>
      <c r="D37" s="9">
        <v>9.0124529533086655</v>
      </c>
      <c r="E37" s="7"/>
      <c r="F37" s="7"/>
      <c r="G37" s="7"/>
    </row>
    <row r="38" spans="1:17">
      <c r="A38" s="63">
        <v>38231</v>
      </c>
      <c r="B38" s="9">
        <v>7.5814419934965027</v>
      </c>
      <c r="C38" s="9">
        <v>8.0528812682451996</v>
      </c>
      <c r="D38" s="9">
        <v>9.1427531637047768</v>
      </c>
      <c r="E38" s="7"/>
      <c r="F38" s="7"/>
      <c r="G38" s="7"/>
    </row>
    <row r="39" spans="1:17">
      <c r="A39" s="63">
        <v>38322</v>
      </c>
      <c r="B39" s="9">
        <v>7.5189276234879854</v>
      </c>
      <c r="C39" s="9">
        <v>7.9634181921451237</v>
      </c>
      <c r="D39" s="9">
        <v>9.0656219488285519</v>
      </c>
      <c r="E39" s="7"/>
      <c r="F39" s="7"/>
      <c r="G39" s="7"/>
    </row>
    <row r="40" spans="1:17">
      <c r="A40" s="63">
        <v>38412</v>
      </c>
      <c r="B40" s="9">
        <v>7.4233237757298189</v>
      </c>
      <c r="C40" s="9">
        <v>7.8496581825100238</v>
      </c>
      <c r="D40" s="9">
        <v>8.956318810557331</v>
      </c>
      <c r="E40" s="7"/>
      <c r="F40" s="7"/>
      <c r="G40" s="7"/>
    </row>
    <row r="41" spans="1:17">
      <c r="A41" s="63">
        <v>38504</v>
      </c>
      <c r="B41" s="9">
        <v>7.5419794552137693</v>
      </c>
      <c r="C41" s="9">
        <v>7.9672086817997032</v>
      </c>
      <c r="D41" s="9">
        <v>9.0878965221875685</v>
      </c>
      <c r="E41" s="7"/>
      <c r="F41" s="7"/>
      <c r="G41" s="7"/>
    </row>
    <row r="42" spans="1:17">
      <c r="A42" s="63">
        <v>38596</v>
      </c>
      <c r="B42" s="9">
        <v>7.7925000348229068</v>
      </c>
      <c r="C42" s="9">
        <v>8.2198275092536157</v>
      </c>
      <c r="D42" s="9">
        <v>9.3625225874902629</v>
      </c>
      <c r="E42" s="7"/>
      <c r="F42" s="7"/>
      <c r="G42" s="7"/>
      <c r="I42" s="52"/>
    </row>
    <row r="43" spans="1:17">
      <c r="A43" s="63">
        <v>38687</v>
      </c>
      <c r="B43" s="9">
        <v>8.1832485670394828</v>
      </c>
      <c r="C43" s="9">
        <v>8.6227781811361321</v>
      </c>
      <c r="D43" s="9">
        <v>9.7955007562146665</v>
      </c>
      <c r="E43" s="7"/>
      <c r="F43" s="7"/>
      <c r="G43" s="7"/>
      <c r="I43" s="52"/>
    </row>
    <row r="44" spans="1:17">
      <c r="A44" s="63">
        <v>38777</v>
      </c>
      <c r="B44" s="9">
        <v>8.3824448405366034</v>
      </c>
      <c r="C44" s="9">
        <v>8.8018912877479654</v>
      </c>
      <c r="D44" s="9">
        <v>9.983975014975746</v>
      </c>
      <c r="E44" s="7"/>
      <c r="F44" s="7"/>
      <c r="G44" s="7"/>
      <c r="I44" s="52"/>
    </row>
    <row r="45" spans="1:17">
      <c r="A45" s="63">
        <v>38869</v>
      </c>
      <c r="B45" s="9">
        <v>8.7548938894229877</v>
      </c>
      <c r="C45" s="9">
        <v>9.1753225560547271</v>
      </c>
      <c r="D45" s="9">
        <v>10.36725924547607</v>
      </c>
      <c r="E45" s="7"/>
      <c r="F45" s="7"/>
      <c r="G45" s="7"/>
      <c r="I45" s="52"/>
    </row>
    <row r="46" spans="1:17">
      <c r="A46" s="63">
        <v>38961</v>
      </c>
      <c r="B46" s="9">
        <v>9.2757380184883491</v>
      </c>
      <c r="C46" s="9">
        <v>9.6959451837045716</v>
      </c>
      <c r="D46" s="9">
        <v>10.895383993811947</v>
      </c>
      <c r="E46" s="7"/>
      <c r="F46" s="7"/>
      <c r="G46" s="7"/>
      <c r="I46" s="52"/>
    </row>
    <row r="47" spans="1:17">
      <c r="A47" s="63">
        <v>39052</v>
      </c>
      <c r="B47" s="9">
        <v>9.8293269261336285</v>
      </c>
      <c r="C47" s="9">
        <v>10.249598049669476</v>
      </c>
      <c r="D47" s="9">
        <v>11.461344855830667</v>
      </c>
      <c r="E47" s="7"/>
      <c r="F47" s="7"/>
      <c r="G47" s="7"/>
      <c r="I47" s="52"/>
    </row>
    <row r="48" spans="1:17">
      <c r="A48" s="63">
        <v>39142</v>
      </c>
      <c r="B48" s="9">
        <v>10.060329727860593</v>
      </c>
      <c r="C48" s="9">
        <v>10.460393564903118</v>
      </c>
      <c r="D48" s="9">
        <v>11.669682996893942</v>
      </c>
      <c r="E48" s="7"/>
      <c r="F48" s="7"/>
      <c r="G48" s="7"/>
      <c r="I48" s="52"/>
    </row>
    <row r="49" spans="1:9">
      <c r="A49" s="63">
        <v>39234</v>
      </c>
      <c r="B49" s="9">
        <v>10.580045808664309</v>
      </c>
      <c r="C49" s="9">
        <v>10.990921885353012</v>
      </c>
      <c r="D49" s="9">
        <v>12.228875605390515</v>
      </c>
      <c r="E49" s="7"/>
      <c r="F49" s="7"/>
      <c r="G49" s="7"/>
      <c r="I49" s="52"/>
    </row>
    <row r="50" spans="1:9">
      <c r="A50" s="63">
        <v>39326</v>
      </c>
      <c r="B50" s="9">
        <v>11.072854596665337</v>
      </c>
      <c r="C50" s="9">
        <v>11.49383202367506</v>
      </c>
      <c r="D50" s="9">
        <v>12.772171592591119</v>
      </c>
      <c r="E50" s="7"/>
      <c r="F50" s="7"/>
      <c r="G50" s="7"/>
      <c r="I50" s="52"/>
    </row>
    <row r="51" spans="1:9">
      <c r="A51" s="63">
        <v>39417</v>
      </c>
      <c r="B51" s="9">
        <v>11.540113917905122</v>
      </c>
      <c r="C51" s="9">
        <v>11.972209597623303</v>
      </c>
      <c r="D51" s="9">
        <v>13.271862385223985</v>
      </c>
      <c r="E51" s="7"/>
      <c r="F51" s="7"/>
      <c r="G51" s="7"/>
      <c r="I51" s="52"/>
    </row>
    <row r="52" spans="1:9">
      <c r="A52" s="63">
        <v>39508</v>
      </c>
      <c r="B52" s="9">
        <v>11.341580514697661</v>
      </c>
      <c r="C52" s="9">
        <v>11.763375155557563</v>
      </c>
      <c r="D52" s="9">
        <v>13.036787619169434</v>
      </c>
      <c r="E52" s="7"/>
      <c r="F52" s="7"/>
      <c r="G52" s="7"/>
      <c r="I52" s="52"/>
    </row>
    <row r="53" spans="1:9">
      <c r="A53" s="63">
        <v>39600</v>
      </c>
      <c r="B53" s="9">
        <v>11.321637079106114</v>
      </c>
      <c r="C53" s="9">
        <v>11.755817310032199</v>
      </c>
      <c r="D53" s="9">
        <v>13.011797393972262</v>
      </c>
      <c r="E53" s="7"/>
      <c r="F53" s="7"/>
      <c r="G53" s="7"/>
      <c r="I53" s="52"/>
    </row>
    <row r="54" spans="1:9">
      <c r="A54" s="63">
        <v>39692</v>
      </c>
      <c r="B54" s="9">
        <v>11.539706012534266</v>
      </c>
      <c r="C54" s="9">
        <v>11.989807332213504</v>
      </c>
      <c r="D54" s="9">
        <v>13.254317054408693</v>
      </c>
      <c r="E54" s="7"/>
      <c r="F54" s="7"/>
      <c r="G54" s="7"/>
      <c r="I54" s="52"/>
    </row>
    <row r="55" spans="1:9">
      <c r="A55" s="63">
        <v>39783</v>
      </c>
      <c r="B55" s="9">
        <v>11.669851351296517</v>
      </c>
      <c r="C55" s="9">
        <v>12.131092458937832</v>
      </c>
      <c r="D55" s="9">
        <v>13.412777761055548</v>
      </c>
      <c r="E55" s="7"/>
      <c r="F55" s="7"/>
      <c r="G55" s="7"/>
      <c r="I55" s="52"/>
    </row>
    <row r="56" spans="1:9">
      <c r="A56" s="63">
        <v>39873</v>
      </c>
      <c r="B56" s="9">
        <v>11.383197150110894</v>
      </c>
      <c r="C56" s="9">
        <v>11.837899839688399</v>
      </c>
      <c r="D56" s="9">
        <v>13.114794244635233</v>
      </c>
      <c r="E56" s="7"/>
      <c r="F56" s="7"/>
      <c r="G56" s="7"/>
      <c r="I56" s="52"/>
    </row>
    <row r="57" spans="1:9">
      <c r="A57" s="63">
        <v>39965</v>
      </c>
      <c r="B57" s="9">
        <v>11.330696378732195</v>
      </c>
      <c r="C57" s="9">
        <v>11.792580149015496</v>
      </c>
      <c r="D57" s="9">
        <v>13.08684525171469</v>
      </c>
      <c r="E57" s="7"/>
      <c r="F57" s="7"/>
      <c r="G57" s="7"/>
      <c r="I57" s="52"/>
    </row>
    <row r="58" spans="1:9">
      <c r="A58" s="63">
        <v>40057</v>
      </c>
      <c r="B58" s="9">
        <v>11.539099955612844</v>
      </c>
      <c r="C58" s="9">
        <v>12.00868682200554</v>
      </c>
      <c r="D58" s="9">
        <v>13.224335571170467</v>
      </c>
      <c r="E58" s="7"/>
      <c r="F58" s="7"/>
      <c r="G58" s="7"/>
      <c r="I58" s="52"/>
    </row>
    <row r="59" spans="1:9">
      <c r="A59" s="63">
        <v>40148</v>
      </c>
      <c r="B59" s="9">
        <v>11.82287128069874</v>
      </c>
      <c r="C59" s="9">
        <v>12.299890299467469</v>
      </c>
      <c r="D59" s="9">
        <v>13.661070492626543</v>
      </c>
      <c r="E59" s="7"/>
      <c r="F59" s="7"/>
      <c r="G59" s="7"/>
      <c r="I59" s="52"/>
    </row>
    <row r="60" spans="1:9">
      <c r="A60" s="63">
        <v>40238</v>
      </c>
      <c r="B60" s="9">
        <v>11.71241707392598</v>
      </c>
      <c r="C60" s="9">
        <v>12.180013768518133</v>
      </c>
      <c r="D60" s="9">
        <v>13.527316408794936</v>
      </c>
      <c r="E60" s="7"/>
      <c r="F60" s="7"/>
      <c r="G60" s="7"/>
      <c r="I60" s="52"/>
    </row>
    <row r="61" spans="1:9">
      <c r="A61" s="63">
        <v>40330</v>
      </c>
      <c r="B61" s="9">
        <v>11.890790704430739</v>
      </c>
      <c r="C61" s="9">
        <v>12.373862544229326</v>
      </c>
      <c r="D61" s="9">
        <v>13.891947990815169</v>
      </c>
      <c r="E61" s="7"/>
      <c r="F61" s="7"/>
      <c r="G61" s="7"/>
      <c r="I61" s="52"/>
    </row>
    <row r="62" spans="1:9">
      <c r="A62" s="63">
        <v>40422</v>
      </c>
      <c r="B62" s="9">
        <v>12.329723324649414</v>
      </c>
      <c r="C62" s="9">
        <v>12.829298188856617</v>
      </c>
      <c r="D62" s="9">
        <v>14.50527682811542</v>
      </c>
      <c r="E62" s="7"/>
      <c r="F62" s="7"/>
      <c r="G62" s="7"/>
      <c r="I62" s="52"/>
    </row>
    <row r="63" spans="1:9">
      <c r="A63" s="63">
        <v>40513</v>
      </c>
      <c r="B63" s="9">
        <v>12.674973545884965</v>
      </c>
      <c r="C63" s="9">
        <v>13.185742891058345</v>
      </c>
      <c r="D63" s="9">
        <v>15.010059284897592</v>
      </c>
      <c r="E63" s="7"/>
      <c r="F63" s="7"/>
      <c r="G63" s="7"/>
      <c r="I63" s="52"/>
    </row>
    <row r="64" spans="1:9">
      <c r="A64" s="63">
        <v>40603</v>
      </c>
      <c r="B64" s="9">
        <v>12.699122447733977</v>
      </c>
      <c r="C64" s="9">
        <v>13.20029823359633</v>
      </c>
      <c r="D64" s="9">
        <v>14.95587792236314</v>
      </c>
      <c r="E64" s="7"/>
      <c r="F64" s="7"/>
      <c r="G64" s="7"/>
      <c r="I64" s="52"/>
    </row>
    <row r="65" spans="1:16">
      <c r="A65" s="63">
        <v>40695</v>
      </c>
      <c r="B65" s="9">
        <v>13.139676416463072</v>
      </c>
      <c r="C65" s="9">
        <v>13.648552356609054</v>
      </c>
      <c r="D65" s="9">
        <v>15.397163065711583</v>
      </c>
      <c r="E65" s="7"/>
      <c r="F65" s="7"/>
      <c r="G65" s="7"/>
      <c r="I65" s="52"/>
    </row>
    <row r="66" spans="1:16">
      <c r="A66" s="63">
        <v>40787</v>
      </c>
      <c r="B66" s="9">
        <v>13.417679489768524</v>
      </c>
      <c r="C66" s="9">
        <v>13.945016022839008</v>
      </c>
      <c r="D66" s="9">
        <v>15.705803106533258</v>
      </c>
      <c r="E66" s="7"/>
      <c r="F66" s="7"/>
      <c r="G66" s="7"/>
      <c r="I66" s="52"/>
    </row>
    <row r="67" spans="1:16">
      <c r="A67" s="63">
        <v>40878</v>
      </c>
      <c r="B67" s="9">
        <v>13.699641576927716</v>
      </c>
      <c r="C67" s="9">
        <v>14.226469695679372</v>
      </c>
      <c r="D67" s="9">
        <v>16.031020308450643</v>
      </c>
      <c r="E67" s="7"/>
      <c r="F67" s="7"/>
      <c r="G67" s="7"/>
      <c r="I67" s="52"/>
    </row>
    <row r="68" spans="1:16">
      <c r="A68" s="63">
        <v>40969</v>
      </c>
      <c r="B68" s="9">
        <v>13.759968185341423</v>
      </c>
      <c r="C68" s="9">
        <v>14.28211493718948</v>
      </c>
      <c r="D68" s="9">
        <v>16.011273369133448</v>
      </c>
      <c r="E68" s="7"/>
      <c r="F68" s="7"/>
      <c r="G68" s="7"/>
      <c r="I68" s="52"/>
    </row>
    <row r="69" spans="1:16">
      <c r="A69" s="63">
        <v>41061</v>
      </c>
      <c r="B69" s="9">
        <v>14.092769097126121</v>
      </c>
      <c r="C69" s="9">
        <v>14.627157075352674</v>
      </c>
      <c r="D69" s="9">
        <v>16.377216407734906</v>
      </c>
      <c r="E69" s="7"/>
      <c r="F69" s="7"/>
      <c r="G69" s="7"/>
      <c r="I69" s="52"/>
    </row>
    <row r="70" spans="1:16">
      <c r="A70" s="63">
        <v>41153</v>
      </c>
      <c r="B70" s="9">
        <v>14.416490960865906</v>
      </c>
      <c r="C70" s="9">
        <v>14.965355838327485</v>
      </c>
      <c r="D70" s="9">
        <v>16.743641471268166</v>
      </c>
      <c r="E70" s="7"/>
      <c r="F70" s="7"/>
      <c r="G70" s="7"/>
      <c r="I70" s="52"/>
    </row>
    <row r="71" spans="1:16">
      <c r="A71" s="63">
        <v>41244</v>
      </c>
      <c r="B71" s="9">
        <v>14.924446229069249</v>
      </c>
      <c r="C71" s="9">
        <v>15.499546999899849</v>
      </c>
      <c r="D71" s="9">
        <v>17.368493958973286</v>
      </c>
      <c r="E71" s="7"/>
      <c r="F71" s="7"/>
      <c r="G71" s="7"/>
      <c r="I71" s="52"/>
    </row>
    <row r="72" spans="1:16">
      <c r="A72" s="63">
        <v>41334</v>
      </c>
      <c r="B72" s="9">
        <v>15.039226400462979</v>
      </c>
      <c r="C72" s="9">
        <v>15.616658604340936</v>
      </c>
      <c r="D72" s="9">
        <v>17.44270808333426</v>
      </c>
      <c r="E72" s="7"/>
      <c r="F72" s="7"/>
      <c r="G72" s="7"/>
      <c r="I72" s="52"/>
    </row>
    <row r="73" spans="1:16">
      <c r="A73" s="63">
        <v>41426</v>
      </c>
      <c r="B73" s="9">
        <v>15.273128829277324</v>
      </c>
      <c r="C73" s="9">
        <v>15.87391723159946</v>
      </c>
      <c r="D73" s="9">
        <v>17.715833659804321</v>
      </c>
      <c r="E73" s="7"/>
      <c r="F73" s="7"/>
      <c r="G73" s="7"/>
      <c r="I73" s="52"/>
    </row>
    <row r="74" spans="1:16">
      <c r="A74" s="63">
        <v>41518</v>
      </c>
      <c r="B74" s="9">
        <v>15.574683393192149</v>
      </c>
      <c r="C74" s="9">
        <v>16.196058171764236</v>
      </c>
      <c r="D74" s="9">
        <v>18.043551226689594</v>
      </c>
      <c r="E74" s="7"/>
      <c r="F74" s="7"/>
      <c r="G74" s="7"/>
      <c r="I74" s="52"/>
    </row>
    <row r="75" spans="1:16">
      <c r="A75" s="63">
        <v>41609</v>
      </c>
      <c r="B75" s="9">
        <v>16.048009113538104</v>
      </c>
      <c r="C75" s="9">
        <v>16.688536117780629</v>
      </c>
      <c r="D75" s="9">
        <v>18.614097277660601</v>
      </c>
      <c r="E75" s="7"/>
      <c r="F75" s="7"/>
      <c r="G75" s="7"/>
      <c r="I75" s="52"/>
    </row>
    <row r="76" spans="1:16">
      <c r="A76" s="63">
        <v>41699</v>
      </c>
      <c r="B76" s="9">
        <v>15.958649463533837</v>
      </c>
      <c r="C76" s="9">
        <v>16.594754435040045</v>
      </c>
      <c r="D76" s="9">
        <v>18.408701888668119</v>
      </c>
      <c r="F76" s="38"/>
      <c r="G76" s="7"/>
      <c r="I76" s="52"/>
      <c r="P76" s="64"/>
    </row>
    <row r="77" spans="1:16">
      <c r="A77" s="63">
        <v>41791</v>
      </c>
      <c r="B77" s="9">
        <v>16.236155981747689</v>
      </c>
      <c r="C77" s="9">
        <v>16.859843511723945</v>
      </c>
      <c r="D77" s="9">
        <v>18.675304530574412</v>
      </c>
      <c r="F77" s="7"/>
      <c r="G77" s="7"/>
      <c r="I77" s="52"/>
    </row>
    <row r="78" spans="1:16">
      <c r="A78" s="63">
        <v>41883</v>
      </c>
      <c r="B78" s="9">
        <v>16.636772068985657</v>
      </c>
      <c r="C78" s="9">
        <v>17.269401575022457</v>
      </c>
      <c r="D78" s="9">
        <v>19.095519811996347</v>
      </c>
      <c r="F78" s="7"/>
      <c r="G78" s="7"/>
      <c r="I78" s="52"/>
    </row>
    <row r="79" spans="1:16">
      <c r="A79" s="63">
        <v>41974</v>
      </c>
      <c r="B79" s="9">
        <v>17.03830652795758</v>
      </c>
      <c r="C79" s="9">
        <v>17.672372377048109</v>
      </c>
      <c r="D79" s="9">
        <v>19.500588972408686</v>
      </c>
      <c r="F79" s="7"/>
      <c r="G79" s="7"/>
      <c r="I79" s="52"/>
    </row>
    <row r="80" spans="1:16">
      <c r="F80" s="7"/>
      <c r="G80" s="7"/>
      <c r="I80" s="52"/>
    </row>
    <row r="81" spans="2:27">
      <c r="F81" s="7"/>
      <c r="G81" s="7"/>
      <c r="I81" s="52"/>
    </row>
    <row r="82" spans="2:27">
      <c r="B82" s="12"/>
      <c r="C82" s="12"/>
      <c r="D82" s="12"/>
      <c r="F82" s="7"/>
      <c r="G82" s="7"/>
      <c r="I82" s="52"/>
      <c r="AA82" s="12"/>
    </row>
    <row r="83" spans="2:27">
      <c r="B83" s="12"/>
      <c r="C83" s="12"/>
      <c r="D83" s="12"/>
      <c r="F83" s="7"/>
      <c r="G83" s="7"/>
      <c r="I83" s="52"/>
      <c r="AA83" s="12"/>
    </row>
    <row r="84" spans="2:27">
      <c r="B84" s="12"/>
      <c r="C84" s="12"/>
      <c r="D84" s="12"/>
      <c r="F84" s="7"/>
      <c r="G84" s="7"/>
      <c r="I84" s="52"/>
      <c r="AA84" s="12"/>
    </row>
    <row r="85" spans="2:27">
      <c r="F85" s="7"/>
      <c r="G85" s="7"/>
      <c r="I85" s="52"/>
    </row>
    <row r="86" spans="2:27">
      <c r="F86" s="7"/>
      <c r="G86" s="7"/>
      <c r="I86" s="52"/>
    </row>
    <row r="87" spans="2:27">
      <c r="F87" s="7"/>
      <c r="G87" s="7"/>
      <c r="I87" s="52"/>
    </row>
    <row r="88" spans="2:27">
      <c r="G88" s="7"/>
      <c r="I88" s="52"/>
    </row>
    <row r="89" spans="2:27">
      <c r="G89" s="7"/>
      <c r="I89" s="52"/>
    </row>
    <row r="90" spans="2:27">
      <c r="G90" s="7"/>
      <c r="I90" s="52"/>
    </row>
    <row r="91" spans="2:27">
      <c r="G91" s="7"/>
      <c r="I91" s="52"/>
    </row>
    <row r="92" spans="2:27">
      <c r="G92" s="7"/>
      <c r="I92" s="52"/>
    </row>
    <row r="93" spans="2:27">
      <c r="G93" s="7"/>
      <c r="I93" s="52"/>
    </row>
    <row r="94" spans="2:27">
      <c r="G94" s="7"/>
      <c r="I94" s="52"/>
    </row>
    <row r="95" spans="2:27">
      <c r="G95" s="7"/>
      <c r="I95" s="52"/>
    </row>
    <row r="96" spans="2:27">
      <c r="G96" s="7"/>
      <c r="I96" s="52"/>
    </row>
    <row r="97" spans="7:9">
      <c r="G97" s="7"/>
      <c r="I97" s="52"/>
    </row>
    <row r="98" spans="7:9">
      <c r="G98" s="7"/>
      <c r="I98" s="52"/>
    </row>
    <row r="99" spans="7:9">
      <c r="G99" s="7"/>
      <c r="I99" s="52"/>
    </row>
    <row r="100" spans="7:9">
      <c r="G100" s="7"/>
      <c r="I100" s="52"/>
    </row>
    <row r="101" spans="7:9">
      <c r="G101" s="7"/>
      <c r="I101" s="52"/>
    </row>
    <row r="102" spans="7:9">
      <c r="G102" s="7"/>
      <c r="I102" s="52"/>
    </row>
    <row r="103" spans="7:9">
      <c r="G103" s="7"/>
      <c r="I103" s="52"/>
    </row>
    <row r="104" spans="7:9">
      <c r="G104" s="7"/>
      <c r="I104" s="52"/>
    </row>
    <row r="105" spans="7:9">
      <c r="G105" s="7"/>
      <c r="I105" s="52"/>
    </row>
    <row r="106" spans="7:9">
      <c r="G106" s="7"/>
      <c r="I106" s="52"/>
    </row>
    <row r="107" spans="7:9">
      <c r="G107" s="7"/>
      <c r="I107" s="52"/>
    </row>
    <row r="108" spans="7:9">
      <c r="G108" s="7"/>
      <c r="I108" s="52"/>
    </row>
  </sheetData>
  <mergeCells count="1">
    <mergeCell ref="H31:P31"/>
  </mergeCells>
  <hyperlinks>
    <hyperlink ref="L38" location="Indice!A1" display="Menú Pincipal"/>
  </hyperlinks>
  <pageMargins left="0.7" right="0.7" top="0.75" bottom="0.75" header="0.3" footer="0.3"/>
  <pageSetup scale="6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view="pageBreakPreview" zoomScale="85" zoomScaleNormal="85" zoomScaleSheetLayoutView="85" workbookViewId="0">
      <selection activeCell="O39" sqref="O39"/>
    </sheetView>
  </sheetViews>
  <sheetFormatPr baseColWidth="10" defaultRowHeight="15"/>
  <cols>
    <col min="1" max="1" width="11.42578125" style="66"/>
    <col min="2" max="4" width="22" style="66" customWidth="1"/>
    <col min="5" max="16384" width="11.42578125" style="66"/>
  </cols>
  <sheetData>
    <row r="2" spans="1:6">
      <c r="B2" s="66" t="s">
        <v>32</v>
      </c>
      <c r="C2" s="66" t="s">
        <v>30</v>
      </c>
      <c r="D2" s="66" t="s">
        <v>31</v>
      </c>
    </row>
    <row r="3" spans="1:6">
      <c r="F3" s="62"/>
    </row>
    <row r="4" spans="1:6">
      <c r="A4" s="61">
        <v>35034</v>
      </c>
      <c r="C4" s="67">
        <v>17.798317362209261</v>
      </c>
      <c r="D4" s="67"/>
      <c r="F4" s="62" t="s">
        <v>56</v>
      </c>
    </row>
    <row r="5" spans="1:6">
      <c r="A5" s="61">
        <v>35400</v>
      </c>
      <c r="C5" s="67">
        <v>18.056413745510842</v>
      </c>
      <c r="D5" s="67"/>
    </row>
    <row r="6" spans="1:6">
      <c r="A6" s="61">
        <v>35765</v>
      </c>
      <c r="C6" s="67">
        <v>19.677538786038404</v>
      </c>
      <c r="D6" s="67">
        <v>19.677538786038404</v>
      </c>
    </row>
    <row r="7" spans="1:6">
      <c r="A7" s="61">
        <v>36130</v>
      </c>
      <c r="C7" s="67">
        <v>19.406612411932837</v>
      </c>
      <c r="D7" s="67">
        <v>19.936623935692278</v>
      </c>
    </row>
    <row r="8" spans="1:6">
      <c r="A8" s="61">
        <v>36495</v>
      </c>
      <c r="C8" s="67">
        <v>16.323917644774792</v>
      </c>
      <c r="D8" s="67">
        <v>16.908852407167611</v>
      </c>
    </row>
    <row r="9" spans="1:6">
      <c r="A9" s="61">
        <v>36861</v>
      </c>
      <c r="C9" s="67">
        <v>12.40973079397647</v>
      </c>
      <c r="D9" s="67">
        <v>13.098186190211131</v>
      </c>
    </row>
    <row r="10" spans="1:6">
      <c r="A10" s="61">
        <v>37226</v>
      </c>
      <c r="B10" s="68">
        <v>12.267090849939635</v>
      </c>
      <c r="C10" s="67">
        <v>11.562020803440831</v>
      </c>
      <c r="D10" s="67">
        <v>12.267090849939635</v>
      </c>
    </row>
    <row r="11" spans="1:6">
      <c r="A11" s="61">
        <v>37591</v>
      </c>
      <c r="B11" s="68">
        <v>12.785566852784882</v>
      </c>
      <c r="C11" s="67">
        <v>10.706903648133755</v>
      </c>
      <c r="D11" s="67">
        <v>11.449909856623918</v>
      </c>
    </row>
    <row r="12" spans="1:6">
      <c r="A12" s="61">
        <v>37956</v>
      </c>
      <c r="B12" s="68">
        <v>12.644221825162935</v>
      </c>
      <c r="C12" s="67">
        <v>10.484431745885335</v>
      </c>
      <c r="D12" s="67">
        <v>11.190496265845987</v>
      </c>
    </row>
    <row r="13" spans="1:6">
      <c r="A13" s="61">
        <v>38322</v>
      </c>
      <c r="B13" s="68">
        <v>12.566310166692455</v>
      </c>
      <c r="C13" s="67">
        <v>10.42235577529109</v>
      </c>
      <c r="D13" s="67">
        <v>11.038486037116522</v>
      </c>
    </row>
    <row r="14" spans="1:6">
      <c r="A14" s="61">
        <v>38687</v>
      </c>
      <c r="B14" s="68">
        <v>13.801644050323317</v>
      </c>
      <c r="C14" s="67">
        <v>11.530013455712842</v>
      </c>
      <c r="D14" s="67">
        <v>12.149300811241881</v>
      </c>
    </row>
    <row r="15" spans="1:6">
      <c r="A15" s="61">
        <v>39052</v>
      </c>
      <c r="B15" s="68">
        <v>16.612165778301353</v>
      </c>
      <c r="C15" s="67">
        <v>14.246698096368696</v>
      </c>
      <c r="D15" s="67">
        <v>14.855842126334545</v>
      </c>
    </row>
    <row r="16" spans="1:6">
      <c r="A16" s="61">
        <v>39417</v>
      </c>
      <c r="B16" s="68">
        <v>19.343240962359822</v>
      </c>
      <c r="C16" s="67">
        <v>16.819245855936131</v>
      </c>
      <c r="D16" s="67">
        <v>17.449007704230539</v>
      </c>
    </row>
    <row r="17" spans="1:6">
      <c r="A17" s="61">
        <v>39783</v>
      </c>
      <c r="B17" s="68">
        <v>19.917633577362921</v>
      </c>
      <c r="C17" s="67">
        <v>17.329370815089941</v>
      </c>
      <c r="D17" s="67">
        <v>18.014299692833632</v>
      </c>
    </row>
    <row r="18" spans="1:6">
      <c r="A18" s="61">
        <v>40148</v>
      </c>
      <c r="B18" s="68">
        <v>20.184696072119383</v>
      </c>
      <c r="C18" s="67">
        <v>17.468612384511147</v>
      </c>
      <c r="D18" s="67">
        <v>18.173420898540599</v>
      </c>
    </row>
    <row r="19" spans="1:6">
      <c r="A19" s="61">
        <v>40513</v>
      </c>
      <c r="B19" s="68">
        <v>22.566944551157807</v>
      </c>
      <c r="C19" s="67">
        <v>19.056159127177086</v>
      </c>
      <c r="D19" s="67">
        <v>19.824074096283105</v>
      </c>
    </row>
    <row r="20" spans="1:6">
      <c r="A20" s="61">
        <v>40878</v>
      </c>
      <c r="B20" s="68">
        <v>24.802044546817541</v>
      </c>
      <c r="C20" s="67">
        <v>21.195014447251168</v>
      </c>
      <c r="D20" s="67">
        <v>22.010081726599921</v>
      </c>
    </row>
    <row r="21" spans="1:6">
      <c r="A21" s="61">
        <v>41244</v>
      </c>
      <c r="B21" s="68">
        <v>26.833475614979179</v>
      </c>
      <c r="C21" s="67">
        <v>23.057461305535931</v>
      </c>
      <c r="D21" s="67">
        <v>23.945960856318756</v>
      </c>
    </row>
    <row r="22" spans="1:6">
      <c r="A22" s="61">
        <v>41609</v>
      </c>
      <c r="B22" s="68">
        <v>29.07981270750447</v>
      </c>
      <c r="C22" s="67">
        <v>25.070886311559313</v>
      </c>
      <c r="D22" s="67">
        <v>26.071544996959801</v>
      </c>
    </row>
    <row r="23" spans="1:6">
      <c r="A23" s="61">
        <v>41974</v>
      </c>
      <c r="B23" s="68">
        <v>31.054466662208359</v>
      </c>
      <c r="C23" s="67">
        <v>27.133309809339057</v>
      </c>
      <c r="D23" s="67">
        <v>28.14305247916748</v>
      </c>
    </row>
    <row r="24" spans="1:6" ht="15" customHeight="1">
      <c r="F24" s="62" t="s">
        <v>34</v>
      </c>
    </row>
  </sheetData>
  <pageMargins left="0.7" right="0.7" top="0.75" bottom="0.75" header="0.3" footer="0.3"/>
  <pageSetup scale="87"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9"/>
  <sheetViews>
    <sheetView view="pageBreakPreview" zoomScale="85" zoomScaleNormal="100" zoomScaleSheetLayoutView="85" workbookViewId="0">
      <selection activeCell="G3" sqref="G3"/>
    </sheetView>
  </sheetViews>
  <sheetFormatPr baseColWidth="10" defaultRowHeight="15"/>
  <cols>
    <col min="1" max="1" width="10.7109375" style="40" customWidth="1"/>
    <col min="2" max="2" width="16.28515625" style="9" bestFit="1" customWidth="1"/>
    <col min="3" max="3" width="18.42578125" style="9" customWidth="1"/>
    <col min="4" max="4" width="11.42578125" style="51"/>
    <col min="5" max="5" width="16.28515625" style="51" customWidth="1"/>
    <col min="6" max="6" width="11.42578125" style="9"/>
    <col min="7" max="7" width="12.28515625" style="9" bestFit="1" customWidth="1"/>
    <col min="8" max="10" width="11.42578125" style="9"/>
    <col min="11" max="11" width="12.28515625" style="9" bestFit="1" customWidth="1"/>
    <col min="12" max="15" width="11.42578125" style="9"/>
    <col min="16" max="17" width="6" style="9" customWidth="1"/>
    <col min="18" max="16384" width="11.42578125" style="9"/>
  </cols>
  <sheetData>
    <row r="1" spans="1:17" s="2" customFormat="1" ht="47.25" customHeight="1">
      <c r="A1" s="40"/>
      <c r="B1" s="9"/>
      <c r="C1" s="9"/>
      <c r="D1" s="51"/>
      <c r="E1" s="51"/>
      <c r="F1" s="1"/>
      <c r="G1" s="9"/>
      <c r="H1" s="9"/>
      <c r="I1" s="9"/>
      <c r="J1" s="9"/>
      <c r="K1" s="9"/>
      <c r="L1" s="9"/>
      <c r="M1" s="9"/>
      <c r="N1" s="9"/>
      <c r="O1" s="9"/>
      <c r="P1" s="9"/>
      <c r="Q1" s="9"/>
    </row>
    <row r="2" spans="1:17" ht="27.75" customHeight="1">
      <c r="A2" s="70" t="s">
        <v>0</v>
      </c>
      <c r="B2" s="71" t="s">
        <v>36</v>
      </c>
      <c r="C2" s="71" t="s">
        <v>37</v>
      </c>
      <c r="D2" s="72" t="s">
        <v>38</v>
      </c>
      <c r="E2" s="72"/>
      <c r="F2" s="74"/>
      <c r="G2" s="2"/>
      <c r="H2" s="2"/>
      <c r="I2" s="2"/>
      <c r="J2" s="2"/>
      <c r="K2" s="2"/>
      <c r="L2" s="2"/>
      <c r="M2" s="2"/>
      <c r="N2" s="2"/>
      <c r="O2" s="2"/>
      <c r="P2" s="2"/>
      <c r="Q2" s="2"/>
    </row>
    <row r="3" spans="1:17">
      <c r="A3" s="75">
        <v>34759</v>
      </c>
      <c r="B3" s="76">
        <v>-1.9670223698152967</v>
      </c>
      <c r="C3" s="1">
        <v>11.185849964401307</v>
      </c>
      <c r="D3" s="73"/>
      <c r="E3" s="73"/>
      <c r="F3" s="74"/>
      <c r="H3" s="12"/>
    </row>
    <row r="4" spans="1:17">
      <c r="A4" s="75">
        <v>34851</v>
      </c>
      <c r="B4" s="76">
        <v>2.1805049664467502</v>
      </c>
      <c r="C4" s="1">
        <v>8.9196637232484157</v>
      </c>
      <c r="D4" s="73"/>
      <c r="E4" s="73"/>
      <c r="F4" s="74"/>
      <c r="G4" s="9" t="s">
        <v>39</v>
      </c>
      <c r="H4" s="12"/>
    </row>
    <row r="5" spans="1:17">
      <c r="A5" s="75">
        <v>34943</v>
      </c>
      <c r="B5" s="76">
        <v>5.3175733513667334</v>
      </c>
      <c r="C5" s="1">
        <v>5.7291589057084646</v>
      </c>
      <c r="D5" s="73"/>
      <c r="E5" s="73"/>
      <c r="F5" s="74"/>
      <c r="G5" s="11"/>
      <c r="H5" s="12"/>
    </row>
    <row r="6" spans="1:17">
      <c r="A6" s="75">
        <v>35034</v>
      </c>
      <c r="B6" s="76">
        <v>6.417149067338479</v>
      </c>
      <c r="C6" s="1">
        <v>4.0435952765375927</v>
      </c>
      <c r="D6" s="73">
        <v>1.9569703691065143</v>
      </c>
      <c r="E6" s="73"/>
      <c r="F6" s="74"/>
      <c r="G6" s="11"/>
      <c r="H6" s="12"/>
    </row>
    <row r="7" spans="1:17">
      <c r="A7" s="75">
        <v>35125</v>
      </c>
      <c r="B7" s="76">
        <v>1.8250442471030803</v>
      </c>
      <c r="C7" s="1">
        <v>2.0691119740612995</v>
      </c>
      <c r="D7" s="73">
        <v>0.44353775580481258</v>
      </c>
      <c r="E7" s="73"/>
      <c r="F7" s="74"/>
      <c r="G7" s="11"/>
      <c r="H7" s="12"/>
    </row>
    <row r="8" spans="1:17">
      <c r="A8" s="75">
        <v>35217</v>
      </c>
      <c r="B8" s="76">
        <v>-1.748962017658573</v>
      </c>
      <c r="C8" s="1">
        <v>-1.0290407340555308</v>
      </c>
      <c r="D8" s="73">
        <v>-0.58520607849446016</v>
      </c>
      <c r="E8" s="73"/>
      <c r="F8" s="74"/>
      <c r="G8" s="11"/>
      <c r="H8" s="12"/>
    </row>
    <row r="9" spans="1:17">
      <c r="A9" s="75">
        <v>35309</v>
      </c>
      <c r="B9" s="76">
        <v>-3.5312688095905376</v>
      </c>
      <c r="C9" s="1">
        <v>-3.9111028340852338</v>
      </c>
      <c r="D9" s="73">
        <v>-1.4406916514067669</v>
      </c>
      <c r="E9" s="73"/>
      <c r="F9" s="74"/>
      <c r="G9" s="11"/>
      <c r="H9" s="12"/>
    </row>
    <row r="10" spans="1:17">
      <c r="A10" s="75">
        <v>35400</v>
      </c>
      <c r="B10" s="76">
        <v>-3.3293249047590345</v>
      </c>
      <c r="C10" s="1">
        <v>-16.593317688060804</v>
      </c>
      <c r="D10" s="73">
        <v>-2.6957145632285906</v>
      </c>
      <c r="E10" s="73"/>
      <c r="F10" s="74"/>
      <c r="G10" s="11"/>
      <c r="H10" s="12"/>
    </row>
    <row r="11" spans="1:17">
      <c r="A11" s="75">
        <v>35490</v>
      </c>
      <c r="B11" s="76">
        <v>-0.74938387718490596</v>
      </c>
      <c r="C11" s="1">
        <v>-13.216002277198458</v>
      </c>
      <c r="D11" s="73">
        <v>-3.4539727853539426</v>
      </c>
      <c r="E11" s="73"/>
      <c r="F11" s="74"/>
      <c r="G11" s="11"/>
      <c r="H11" s="12"/>
    </row>
    <row r="12" spans="1:17">
      <c r="A12" s="75">
        <v>35582</v>
      </c>
      <c r="B12" s="76">
        <v>1.8113400982226358</v>
      </c>
      <c r="C12" s="1">
        <v>-11.21024423857645</v>
      </c>
      <c r="D12" s="73">
        <v>-3.0083683575962583</v>
      </c>
      <c r="E12" s="73"/>
      <c r="F12" s="74"/>
      <c r="G12" s="11"/>
      <c r="H12" s="12"/>
    </row>
    <row r="13" spans="1:17">
      <c r="A13" s="75">
        <v>35674</v>
      </c>
      <c r="B13" s="76">
        <v>2.3705197217393836</v>
      </c>
      <c r="C13" s="1">
        <v>-8.0740264726492867</v>
      </c>
      <c r="D13" s="73">
        <v>-1.488875123338762</v>
      </c>
      <c r="E13" s="73"/>
      <c r="F13" s="74"/>
      <c r="G13" s="11"/>
      <c r="H13" s="12"/>
    </row>
    <row r="14" spans="1:17">
      <c r="A14" s="75">
        <v>35765</v>
      </c>
      <c r="B14" s="76">
        <v>2.1595333196712918</v>
      </c>
      <c r="C14" s="1">
        <v>8.1299383567162486</v>
      </c>
      <c r="D14" s="73">
        <v>0.5832546640844205</v>
      </c>
      <c r="E14" s="73"/>
      <c r="F14" s="74"/>
      <c r="G14" s="11"/>
      <c r="H14" s="12"/>
    </row>
    <row r="15" spans="1:17">
      <c r="A15" s="75">
        <v>35855</v>
      </c>
      <c r="B15" s="76">
        <v>1.2436991037835465</v>
      </c>
      <c r="C15" s="1">
        <v>7.2958286173958609</v>
      </c>
      <c r="D15" s="73">
        <v>2.4656678214155958</v>
      </c>
      <c r="E15" s="73"/>
      <c r="F15" s="74"/>
      <c r="G15" s="11"/>
      <c r="H15" s="12"/>
    </row>
    <row r="16" spans="1:17">
      <c r="A16" s="75">
        <v>35947</v>
      </c>
      <c r="B16" s="76">
        <v>-0.55507972910474601</v>
      </c>
      <c r="C16" s="1">
        <v>6.080163362770441</v>
      </c>
      <c r="D16" s="73">
        <v>1.7386545823525612</v>
      </c>
      <c r="E16" s="73"/>
      <c r="F16" s="74"/>
      <c r="G16" s="11"/>
      <c r="H16" s="12"/>
    </row>
    <row r="17" spans="1:8">
      <c r="A17" s="75">
        <v>36039</v>
      </c>
      <c r="B17" s="76">
        <v>-1.3123998830064543</v>
      </c>
      <c r="C17" s="1">
        <v>2.3392030255832141</v>
      </c>
      <c r="D17" s="73">
        <v>-0.59558611551481233</v>
      </c>
      <c r="E17" s="73"/>
      <c r="F17" s="74"/>
      <c r="G17" s="11"/>
      <c r="H17" s="12"/>
    </row>
    <row r="18" spans="1:8">
      <c r="A18" s="75">
        <v>36130</v>
      </c>
      <c r="B18" s="76">
        <v>-5.0031650711894082</v>
      </c>
      <c r="C18" s="1">
        <v>-5.1049969442215515</v>
      </c>
      <c r="D18" s="73">
        <v>-3.8449214879137439</v>
      </c>
      <c r="E18" s="73"/>
      <c r="F18" s="74"/>
      <c r="G18" s="11"/>
      <c r="H18" s="12"/>
    </row>
    <row r="19" spans="1:8">
      <c r="A19" s="75">
        <v>36220</v>
      </c>
      <c r="B19" s="76">
        <v>-5.7032202717837821</v>
      </c>
      <c r="C19" s="1">
        <v>-10.7944931673425</v>
      </c>
      <c r="D19" s="73">
        <v>-6.5995540139727744</v>
      </c>
      <c r="E19" s="73"/>
      <c r="F19" s="74"/>
      <c r="G19" s="11"/>
      <c r="H19" s="12"/>
    </row>
    <row r="20" spans="1:8">
      <c r="A20" s="75">
        <v>36312</v>
      </c>
      <c r="B20" s="76">
        <v>-5.8638412238710469</v>
      </c>
      <c r="C20" s="1">
        <v>-19.157948162074124</v>
      </c>
      <c r="D20" s="73">
        <v>-7.6810828396618236</v>
      </c>
      <c r="E20" s="73"/>
      <c r="F20" s="74"/>
      <c r="G20" s="11"/>
      <c r="H20" s="12"/>
    </row>
    <row r="21" spans="1:8">
      <c r="A21" s="75">
        <v>36404</v>
      </c>
      <c r="B21" s="76">
        <v>-4.7627960630462152</v>
      </c>
      <c r="C21" s="1">
        <v>-28.262295745558596</v>
      </c>
      <c r="D21" s="73">
        <v>-6.3459745764727238</v>
      </c>
      <c r="E21" s="73"/>
      <c r="F21" s="74"/>
      <c r="G21" s="11"/>
      <c r="H21" s="12"/>
    </row>
    <row r="22" spans="1:8">
      <c r="A22" s="75">
        <v>36495</v>
      </c>
      <c r="B22" s="76">
        <v>-1.0688988360624263</v>
      </c>
      <c r="C22" s="1">
        <v>-33.169134493160598</v>
      </c>
      <c r="D22" s="73">
        <v>-3.5503360115195726</v>
      </c>
      <c r="E22" s="73"/>
      <c r="F22" s="77"/>
      <c r="G22" s="11"/>
      <c r="H22" s="12"/>
    </row>
    <row r="23" spans="1:8">
      <c r="A23" s="75">
        <v>36586</v>
      </c>
      <c r="B23" s="76">
        <v>1.0689031210572297</v>
      </c>
      <c r="C23" s="1">
        <v>-36.012880222769773</v>
      </c>
      <c r="D23" s="73">
        <v>-7.42848594311174E-2</v>
      </c>
      <c r="E23" s="73"/>
      <c r="F23" s="77"/>
      <c r="G23" s="11"/>
      <c r="H23" s="12"/>
    </row>
    <row r="24" spans="1:8">
      <c r="A24" s="75">
        <v>36678</v>
      </c>
      <c r="B24" s="76">
        <v>3.99429874165389</v>
      </c>
      <c r="C24" s="1">
        <v>-28.055805903667153</v>
      </c>
      <c r="D24" s="73">
        <v>3.6359931073755458</v>
      </c>
      <c r="E24" s="73"/>
      <c r="F24" s="77"/>
      <c r="G24" s="11"/>
      <c r="H24" s="12"/>
    </row>
    <row r="25" spans="1:8">
      <c r="A25" s="75">
        <v>36770</v>
      </c>
      <c r="B25" s="76">
        <v>2.9239674402504745</v>
      </c>
      <c r="C25" s="1">
        <v>-18.144979982344889</v>
      </c>
      <c r="D25" s="73">
        <v>5.4838805587162698</v>
      </c>
      <c r="E25" s="73"/>
      <c r="F25" s="77"/>
      <c r="G25" s="11"/>
      <c r="H25" s="12"/>
    </row>
    <row r="26" spans="1:8">
      <c r="A26" s="75">
        <v>36861</v>
      </c>
      <c r="B26" s="76">
        <v>1.4829882638341063</v>
      </c>
      <c r="C26" s="1">
        <v>-11.688458226473807</v>
      </c>
      <c r="D26" s="73">
        <v>5.8454884188158918</v>
      </c>
      <c r="E26" s="73"/>
      <c r="F26" s="77"/>
      <c r="G26" s="11"/>
      <c r="H26" s="12"/>
    </row>
    <row r="27" spans="1:8">
      <c r="A27" s="75">
        <v>36951</v>
      </c>
      <c r="B27" s="76">
        <v>2.354873843319405</v>
      </c>
      <c r="C27" s="1">
        <v>-6.0640793538300759</v>
      </c>
      <c r="D27" s="73">
        <v>4.52994893864751</v>
      </c>
      <c r="E27" s="73"/>
      <c r="F27" s="77"/>
      <c r="G27" s="11"/>
      <c r="H27" s="12"/>
    </row>
    <row r="28" spans="1:8">
      <c r="A28" s="75">
        <v>37043</v>
      </c>
      <c r="B28" s="76">
        <v>2.0410641801771323</v>
      </c>
      <c r="C28" s="1">
        <v>-7.0593345460813079</v>
      </c>
      <c r="D28" s="73">
        <v>2.5987505225837149</v>
      </c>
      <c r="E28" s="73"/>
      <c r="F28" s="77"/>
      <c r="H28" s="12"/>
    </row>
    <row r="29" spans="1:8">
      <c r="A29" s="75">
        <v>37135</v>
      </c>
      <c r="B29" s="76">
        <v>1.2951371600629091</v>
      </c>
      <c r="C29" s="1">
        <v>-5.7902720215517007</v>
      </c>
      <c r="D29" s="73">
        <v>0.47559567319859219</v>
      </c>
      <c r="E29" s="73"/>
      <c r="F29" s="77"/>
      <c r="H29" s="12"/>
    </row>
    <row r="30" spans="1:8">
      <c r="A30" s="75">
        <v>37226</v>
      </c>
      <c r="B30" s="76">
        <v>2.2047619020999276</v>
      </c>
      <c r="C30" s="1">
        <v>3.533459149640672</v>
      </c>
      <c r="D30" s="73">
        <v>-0.81554846012741322</v>
      </c>
      <c r="E30" s="73"/>
      <c r="F30" s="77"/>
      <c r="G30" s="11"/>
      <c r="H30" s="12"/>
    </row>
    <row r="31" spans="1:8">
      <c r="A31" s="75">
        <v>37316</v>
      </c>
      <c r="B31" s="76">
        <v>2.30594218517155</v>
      </c>
      <c r="C31" s="1">
        <v>-7.4361208187729293</v>
      </c>
      <c r="D31" s="73">
        <v>-1.3315508675791565</v>
      </c>
      <c r="E31" s="73"/>
      <c r="F31" s="77"/>
      <c r="G31" s="11"/>
      <c r="H31" s="12"/>
    </row>
    <row r="32" spans="1:8">
      <c r="A32" s="75">
        <v>37408</v>
      </c>
      <c r="B32" s="76">
        <v>0.35515714823928235</v>
      </c>
      <c r="C32" s="1">
        <v>-3.7558572150439451</v>
      </c>
      <c r="D32" s="73">
        <v>-1.1508000152326892</v>
      </c>
      <c r="E32" s="73"/>
      <c r="F32" s="77"/>
      <c r="H32" s="12"/>
    </row>
    <row r="33" spans="1:15">
      <c r="A33" s="75">
        <v>37500</v>
      </c>
      <c r="B33" s="76">
        <v>2.1439610294024636</v>
      </c>
      <c r="C33" s="1">
        <v>0.48574483712682248</v>
      </c>
      <c r="D33" s="73">
        <v>-5.2241677114228668E-2</v>
      </c>
      <c r="E33" s="73"/>
      <c r="F33" s="77"/>
      <c r="G33" s="11"/>
      <c r="H33" s="12"/>
    </row>
    <row r="34" spans="1:15">
      <c r="A34" s="75">
        <v>37591</v>
      </c>
      <c r="B34" s="76">
        <v>1.2288729908143781</v>
      </c>
      <c r="C34" s="1">
        <v>27.049592188661077</v>
      </c>
      <c r="D34" s="73">
        <v>0.91019199789712513</v>
      </c>
      <c r="E34" s="73"/>
      <c r="F34" s="77"/>
      <c r="G34" s="136" t="s">
        <v>40</v>
      </c>
      <c r="H34" s="136"/>
      <c r="I34" s="136"/>
      <c r="J34" s="136"/>
      <c r="K34" s="136"/>
      <c r="L34" s="136"/>
      <c r="M34" s="136"/>
      <c r="N34" s="136"/>
      <c r="O34" s="136"/>
    </row>
    <row r="35" spans="1:15">
      <c r="A35" s="75">
        <v>37681</v>
      </c>
      <c r="B35" s="76">
        <v>0.21577158342664937</v>
      </c>
      <c r="C35" s="1">
        <v>47.834672633122352</v>
      </c>
      <c r="D35" s="73">
        <v>2.3708508277010321</v>
      </c>
      <c r="E35" s="73"/>
      <c r="F35" s="77"/>
      <c r="G35" s="136"/>
      <c r="H35" s="136"/>
      <c r="I35" s="136"/>
      <c r="J35" s="136"/>
      <c r="K35" s="136"/>
      <c r="L35" s="136"/>
      <c r="M35" s="136"/>
      <c r="N35" s="136"/>
      <c r="O35" s="136"/>
    </row>
    <row r="36" spans="1:15">
      <c r="A36" s="75">
        <v>37773</v>
      </c>
      <c r="B36" s="76">
        <v>2.6664783814437154</v>
      </c>
      <c r="C36" s="1">
        <v>48.585238123067853</v>
      </c>
      <c r="D36" s="73">
        <v>2.6050620217185516</v>
      </c>
      <c r="E36" s="73"/>
      <c r="F36" s="77"/>
    </row>
    <row r="37" spans="1:15">
      <c r="A37" s="75">
        <v>37865</v>
      </c>
      <c r="B37" s="76">
        <v>2.3672732438807742</v>
      </c>
      <c r="C37" s="1">
        <v>46.547774879935822</v>
      </c>
      <c r="D37" s="73">
        <v>2.3053911457514564</v>
      </c>
      <c r="E37" s="73"/>
      <c r="F37" s="77"/>
      <c r="G37" s="11" t="s">
        <v>41</v>
      </c>
    </row>
    <row r="38" spans="1:15">
      <c r="A38" s="75">
        <v>37956</v>
      </c>
      <c r="B38" s="76">
        <v>3.5257776928465878</v>
      </c>
      <c r="C38" s="1">
        <v>15.008705218373208</v>
      </c>
      <c r="D38" s="73">
        <v>2.3967725550006369</v>
      </c>
      <c r="E38" s="77"/>
      <c r="F38" s="77"/>
    </row>
    <row r="39" spans="1:15">
      <c r="A39" s="75">
        <v>38047</v>
      </c>
      <c r="B39" s="76">
        <v>5.5539042107030534</v>
      </c>
      <c r="C39" s="1">
        <v>18.017345752551272</v>
      </c>
      <c r="D39" s="73">
        <v>2.4392261416105621</v>
      </c>
      <c r="E39" s="77"/>
      <c r="F39" s="77"/>
    </row>
    <row r="40" spans="1:15">
      <c r="A40" s="75">
        <v>38139</v>
      </c>
      <c r="B40" s="76">
        <v>3.0983573318602575</v>
      </c>
      <c r="C40" s="1">
        <v>18.806116923495566</v>
      </c>
      <c r="D40" s="73">
        <v>3.1827088306811246</v>
      </c>
      <c r="E40" s="77"/>
      <c r="F40" s="77"/>
    </row>
    <row r="41" spans="1:15">
      <c r="A41" s="75">
        <v>38231</v>
      </c>
      <c r="B41" s="76">
        <v>3.1783350791974696</v>
      </c>
      <c r="C41" s="1">
        <v>20.052862532692494</v>
      </c>
      <c r="D41" s="73">
        <v>4.1898454830215037</v>
      </c>
      <c r="E41" s="77"/>
      <c r="F41" s="77"/>
    </row>
    <row r="42" spans="1:15">
      <c r="A42" s="75">
        <v>38322</v>
      </c>
      <c r="B42" s="76">
        <v>3.4089654564551042</v>
      </c>
      <c r="C42" s="1">
        <v>22.338014312171573</v>
      </c>
      <c r="D42" s="73">
        <v>5.3726557374671247</v>
      </c>
      <c r="E42" s="77"/>
      <c r="F42" s="77"/>
    </row>
    <row r="43" spans="1:15">
      <c r="A43" s="75">
        <v>38412</v>
      </c>
      <c r="B43" s="76">
        <v>2.184843731408237</v>
      </c>
      <c r="C43" s="1">
        <v>22.213113111702377</v>
      </c>
      <c r="D43" s="73">
        <v>5.2604554984937213</v>
      </c>
      <c r="E43" s="77"/>
      <c r="F43" s="77"/>
    </row>
    <row r="44" spans="1:15">
      <c r="A44" s="75">
        <v>38504</v>
      </c>
      <c r="B44" s="76">
        <v>4.2823244690975981</v>
      </c>
      <c r="C44" s="1">
        <v>24.187089217631353</v>
      </c>
      <c r="D44" s="73">
        <v>5.4689530806955045</v>
      </c>
      <c r="E44" s="77"/>
      <c r="F44" s="77"/>
    </row>
    <row r="45" spans="1:15">
      <c r="A45" s="75">
        <v>38596</v>
      </c>
      <c r="B45" s="76">
        <v>3.7933902550911114</v>
      </c>
      <c r="C45" s="1">
        <v>26.361764171653412</v>
      </c>
      <c r="D45" s="73">
        <v>5.4316290557980373</v>
      </c>
      <c r="E45" s="77"/>
      <c r="F45" s="77"/>
    </row>
    <row r="46" spans="1:15">
      <c r="A46" s="75">
        <v>38687</v>
      </c>
      <c r="B46" s="76">
        <v>3.5999112684882206</v>
      </c>
      <c r="C46" s="1">
        <v>28.479543311571256</v>
      </c>
      <c r="D46" s="73">
        <v>4.0760697081800412</v>
      </c>
      <c r="E46" s="77"/>
      <c r="F46" s="77"/>
    </row>
    <row r="47" spans="1:15">
      <c r="A47" s="75">
        <v>38777</v>
      </c>
      <c r="B47" s="76">
        <v>5.6849234598072673</v>
      </c>
      <c r="C47" s="1">
        <v>33.230203354989918</v>
      </c>
      <c r="D47" s="73">
        <v>4.2401605043158597</v>
      </c>
      <c r="E47" s="77"/>
      <c r="F47" s="77"/>
    </row>
    <row r="48" spans="1:15">
      <c r="A48" s="75">
        <v>38869</v>
      </c>
      <c r="B48" s="76">
        <v>6.444118579369662</v>
      </c>
      <c r="C48" s="1">
        <v>36.198440358795267</v>
      </c>
      <c r="D48" s="73">
        <v>4.7041126845653203</v>
      </c>
      <c r="E48" s="77"/>
      <c r="F48" s="77"/>
    </row>
    <row r="49" spans="1:6">
      <c r="A49" s="75">
        <v>38961</v>
      </c>
      <c r="B49" s="76">
        <v>7.3970952617348207</v>
      </c>
      <c r="C49" s="1">
        <v>37.100777221610556</v>
      </c>
      <c r="D49" s="73">
        <v>5.2963043341473615</v>
      </c>
      <c r="E49" s="77"/>
      <c r="F49" s="77"/>
    </row>
    <row r="50" spans="1:6">
      <c r="A50" s="75">
        <v>39052</v>
      </c>
      <c r="B50" s="76">
        <v>7.2661888159446963</v>
      </c>
      <c r="C50" s="1">
        <v>37.330754994784776</v>
      </c>
      <c r="D50" s="73">
        <v>6.927496639739017</v>
      </c>
      <c r="E50" s="77"/>
      <c r="F50" s="77"/>
    </row>
    <row r="51" spans="1:6">
      <c r="A51" s="75">
        <v>39142</v>
      </c>
      <c r="B51" s="76">
        <v>7.1221311772942997</v>
      </c>
      <c r="C51" s="1">
        <v>35.699187995856278</v>
      </c>
      <c r="D51" s="73">
        <v>7.6197584674187802</v>
      </c>
      <c r="E51" s="77"/>
      <c r="F51" s="77"/>
    </row>
    <row r="52" spans="1:6">
      <c r="A52" s="75">
        <v>39234</v>
      </c>
      <c r="B52" s="76">
        <v>5.8963890679820663</v>
      </c>
      <c r="C52" s="1">
        <v>33.213443128857499</v>
      </c>
      <c r="D52" s="73">
        <v>6.6119425827628087</v>
      </c>
      <c r="E52" s="77"/>
      <c r="F52" s="77"/>
    </row>
    <row r="53" spans="1:6">
      <c r="A53" s="75">
        <v>39326</v>
      </c>
      <c r="B53" s="76">
        <v>5.7877351513995867</v>
      </c>
      <c r="C53" s="1">
        <v>30.084860889449573</v>
      </c>
      <c r="D53" s="73">
        <v>5.6957885409452791</v>
      </c>
      <c r="E53" s="77"/>
      <c r="F53" s="77"/>
    </row>
    <row r="54" spans="1:6">
      <c r="A54" s="75">
        <v>39417</v>
      </c>
      <c r="B54" s="76">
        <v>5.1445643721144352</v>
      </c>
      <c r="C54" s="1">
        <v>26.316204242865403</v>
      </c>
      <c r="D54" s="73">
        <v>5.0631515990850806</v>
      </c>
      <c r="E54" s="77"/>
      <c r="F54" s="77"/>
    </row>
    <row r="55" spans="1:6">
      <c r="A55" s="75">
        <v>39508</v>
      </c>
      <c r="B55" s="76">
        <v>4.2712368176068827</v>
      </c>
      <c r="C55" s="1">
        <v>19.452449080996324</v>
      </c>
      <c r="D55" s="73">
        <v>4.2160979380970298</v>
      </c>
      <c r="E55" s="77"/>
      <c r="F55" s="77"/>
    </row>
    <row r="56" spans="1:6">
      <c r="A56" s="75">
        <v>39600</v>
      </c>
      <c r="B56" s="76">
        <v>2.1312909119944878</v>
      </c>
      <c r="C56" s="1">
        <v>12.890324334682246</v>
      </c>
      <c r="D56" s="73">
        <v>4.5192675731429821</v>
      </c>
      <c r="E56" s="77"/>
      <c r="F56" s="77"/>
    </row>
    <row r="57" spans="1:6">
      <c r="A57" s="75">
        <v>39692</v>
      </c>
      <c r="B57" s="76">
        <v>1.7844282463354677</v>
      </c>
      <c r="C57" s="1">
        <v>9.0596374588472361</v>
      </c>
      <c r="D57" s="73">
        <v>4.5915219228108484</v>
      </c>
      <c r="E57" s="77"/>
      <c r="F57" s="77"/>
    </row>
    <row r="58" spans="1:6">
      <c r="A58" s="75">
        <v>39783</v>
      </c>
      <c r="B58" s="76">
        <v>0.72204032499840753</v>
      </c>
      <c r="C58" s="1">
        <v>3.9218811186823022</v>
      </c>
      <c r="D58" s="73">
        <v>2.7790096428289779</v>
      </c>
      <c r="E58" s="77"/>
      <c r="F58" s="77"/>
    </row>
    <row r="59" spans="1:6">
      <c r="A59" s="75">
        <v>39873</v>
      </c>
      <c r="B59" s="76">
        <v>-0.11172616340403563</v>
      </c>
      <c r="C59" s="1">
        <v>1.4131498987917324</v>
      </c>
      <c r="D59" s="73">
        <v>1.5168165256502997</v>
      </c>
      <c r="E59" s="77"/>
      <c r="F59" s="77"/>
    </row>
    <row r="60" spans="1:6">
      <c r="A60" s="75">
        <v>39965</v>
      </c>
      <c r="B60" s="76">
        <v>1.4500538161445586</v>
      </c>
      <c r="C60" s="1">
        <v>3.0663252445428668E-2</v>
      </c>
      <c r="D60" s="73">
        <v>0.5356133057846435</v>
      </c>
      <c r="E60" s="77"/>
      <c r="F60" s="77"/>
    </row>
    <row r="61" spans="1:6">
      <c r="A61" s="75">
        <v>40057</v>
      </c>
      <c r="B61" s="76">
        <v>2.2234538385212943E-2</v>
      </c>
      <c r="C61" s="1">
        <v>-2.7598461796852991</v>
      </c>
      <c r="D61" s="73">
        <v>-0.82294901816526433</v>
      </c>
      <c r="E61" s="77"/>
      <c r="F61" s="77"/>
    </row>
    <row r="62" spans="1:6">
      <c r="A62" s="75">
        <v>40148</v>
      </c>
      <c r="B62" s="76">
        <v>1.3387758818331319</v>
      </c>
      <c r="C62" s="1">
        <v>0.41561435745607334</v>
      </c>
      <c r="D62" s="73">
        <v>0.12772687719062592</v>
      </c>
      <c r="E62" s="77"/>
      <c r="F62" s="77"/>
    </row>
    <row r="63" spans="1:6">
      <c r="A63" s="75">
        <v>40238</v>
      </c>
      <c r="B63" s="76">
        <v>3.5623190311156794</v>
      </c>
      <c r="C63" s="1">
        <v>3.3927294754361181</v>
      </c>
      <c r="D63" s="73">
        <v>1.4232815130951204</v>
      </c>
      <c r="E63" s="77"/>
      <c r="F63" s="77"/>
    </row>
    <row r="64" spans="1:6">
      <c r="A64" s="75">
        <v>40330</v>
      </c>
      <c r="B64" s="76">
        <v>4.1870547494868848</v>
      </c>
      <c r="C64" s="1">
        <v>8.472960570673461</v>
      </c>
      <c r="D64" s="73">
        <v>2.2397879946885801</v>
      </c>
      <c r="E64" s="77"/>
      <c r="F64" s="77"/>
    </row>
    <row r="65" spans="1:6">
      <c r="A65" s="75">
        <v>40422</v>
      </c>
      <c r="B65" s="76">
        <v>5.8524809386892418</v>
      </c>
      <c r="C65" s="1">
        <v>14.969475055544933</v>
      </c>
      <c r="D65" s="73">
        <v>3.4397086493247464</v>
      </c>
      <c r="E65" s="77"/>
      <c r="F65" s="77"/>
    </row>
    <row r="66" spans="1:6">
      <c r="A66" s="75">
        <v>40513</v>
      </c>
      <c r="B66" s="76">
        <v>6.1883250599435335</v>
      </c>
      <c r="C66" s="1">
        <v>16.300231363155284</v>
      </c>
      <c r="D66" s="73">
        <v>4.2273425794273845</v>
      </c>
      <c r="E66" s="77"/>
      <c r="F66" s="77"/>
    </row>
    <row r="67" spans="1:6">
      <c r="A67" s="75">
        <v>40603</v>
      </c>
      <c r="B67" s="76">
        <v>5.6671056739714176</v>
      </c>
      <c r="C67" s="1">
        <v>19.172638413830299</v>
      </c>
      <c r="D67" s="73">
        <v>5.0383674348561058</v>
      </c>
      <c r="E67" s="77"/>
      <c r="F67" s="77"/>
    </row>
    <row r="68" spans="1:6">
      <c r="A68" s="75">
        <v>40695</v>
      </c>
      <c r="B68" s="76">
        <v>8.2495439552305214</v>
      </c>
      <c r="C68" s="1">
        <v>21.098251286614044</v>
      </c>
      <c r="D68" s="73">
        <v>6.1705252930573939</v>
      </c>
      <c r="E68" s="77"/>
    </row>
    <row r="69" spans="1:6">
      <c r="A69" s="75">
        <v>40787</v>
      </c>
      <c r="B69" s="76">
        <v>7.7608147965202212</v>
      </c>
      <c r="C69" s="1">
        <v>19.781518097408469</v>
      </c>
      <c r="D69" s="73">
        <v>7.8395493224230117</v>
      </c>
      <c r="E69" s="77"/>
    </row>
    <row r="70" spans="1:6">
      <c r="A70" s="75">
        <v>40878</v>
      </c>
      <c r="B70" s="76">
        <v>7.1768568514834596</v>
      </c>
      <c r="C70" s="1">
        <v>18.651857897970281</v>
      </c>
      <c r="D70" s="73">
        <v>8.6631533650185499</v>
      </c>
      <c r="E70" s="77"/>
    </row>
    <row r="71" spans="1:6">
      <c r="A71" s="75">
        <v>40969</v>
      </c>
      <c r="B71" s="76">
        <v>6.851751734149425</v>
      </c>
      <c r="C71" s="1">
        <v>18.69138088611486</v>
      </c>
      <c r="D71" s="73">
        <v>8.5858194843032365</v>
      </c>
      <c r="E71" s="77"/>
    </row>
    <row r="72" spans="1:6">
      <c r="A72" s="75">
        <v>41061</v>
      </c>
      <c r="B72" s="76">
        <v>3.3243960173233944</v>
      </c>
      <c r="C72" s="1">
        <v>16.065341016908398</v>
      </c>
      <c r="D72" s="73">
        <v>7.4053949252778084</v>
      </c>
      <c r="E72" s="77"/>
    </row>
    <row r="73" spans="1:6">
      <c r="A73" s="75">
        <v>41153</v>
      </c>
      <c r="B73" s="76">
        <v>3.2414056426902205</v>
      </c>
      <c r="C73" s="1">
        <v>14.36071653227291</v>
      </c>
      <c r="D73" s="73">
        <v>5.1635842368219276</v>
      </c>
      <c r="E73" s="77"/>
    </row>
    <row r="74" spans="1:6">
      <c r="A74" s="75">
        <v>41244</v>
      </c>
      <c r="B74" s="76">
        <v>3.3165896046649879</v>
      </c>
      <c r="C74" s="1">
        <v>13.399563178480456</v>
      </c>
      <c r="D74" s="73">
        <v>3.0190428296839711</v>
      </c>
      <c r="E74" s="77"/>
    </row>
    <row r="75" spans="1:6">
      <c r="A75" s="75">
        <v>41334</v>
      </c>
      <c r="B75" s="76">
        <v>3.3113011713721718</v>
      </c>
      <c r="C75" s="1">
        <v>12.075405478319489</v>
      </c>
      <c r="D75" s="73">
        <v>1.5491805016986326</v>
      </c>
      <c r="E75" s="77"/>
    </row>
    <row r="76" spans="1:6">
      <c r="A76" s="75">
        <v>41426</v>
      </c>
      <c r="B76" s="76">
        <v>3.9519156818899503</v>
      </c>
      <c r="C76" s="1">
        <v>10.361285986188573</v>
      </c>
      <c r="D76" s="73">
        <v>1.2481279284538349</v>
      </c>
      <c r="E76" s="77"/>
    </row>
    <row r="77" spans="1:6">
      <c r="A77" s="75">
        <v>41518</v>
      </c>
      <c r="B77" s="76">
        <v>4.0035252812771427</v>
      </c>
      <c r="C77" s="1">
        <v>9.7775960675627438</v>
      </c>
      <c r="D77" s="73">
        <v>2.1257063287657862</v>
      </c>
    </row>
    <row r="78" spans="1:6">
      <c r="A78" s="75">
        <v>41609</v>
      </c>
      <c r="B78" s="76">
        <v>4.1706848134469343</v>
      </c>
      <c r="C78" s="1">
        <v>9.4653112624233806</v>
      </c>
      <c r="D78" s="73">
        <v>2.9289453729667292</v>
      </c>
    </row>
    <row r="79" spans="1:6">
      <c r="A79" s="75">
        <v>41699</v>
      </c>
      <c r="B79" s="76">
        <v>4.849769880283028</v>
      </c>
      <c r="C79" s="1">
        <v>8.2145792899637637</v>
      </c>
      <c r="D79" s="73">
        <v>3.8521513444184974</v>
      </c>
    </row>
    <row r="80" spans="1:6">
      <c r="A80" s="75">
        <v>41791</v>
      </c>
      <c r="B80" s="76">
        <v>4.8571535893195739</v>
      </c>
      <c r="C80" s="1">
        <v>8.0750301073523989</v>
      </c>
      <c r="D80" s="73">
        <v>3.8312720043703674</v>
      </c>
    </row>
    <row r="81" spans="1:4">
      <c r="A81" s="75">
        <v>41883</v>
      </c>
      <c r="B81" s="76">
        <v>4.1228072115011116</v>
      </c>
      <c r="C81" s="1">
        <v>8.2038203552641917</v>
      </c>
      <c r="D81" s="73">
        <v>3.1403744175175996</v>
      </c>
    </row>
    <row r="82" spans="1:4">
      <c r="A82" s="75">
        <v>41974</v>
      </c>
      <c r="B82" s="76"/>
      <c r="C82" s="1">
        <v>8.0139961993025199</v>
      </c>
      <c r="D82" s="73">
        <v>2.9611231565595864</v>
      </c>
    </row>
    <row r="83" spans="1:4">
      <c r="A83" s="78"/>
      <c r="B83" s="79"/>
      <c r="C83" s="80"/>
    </row>
    <row r="84" spans="1:4">
      <c r="A84" s="78"/>
      <c r="B84" s="79"/>
      <c r="C84" s="80"/>
    </row>
    <row r="85" spans="1:4">
      <c r="A85" s="78"/>
      <c r="B85" s="79"/>
      <c r="C85" s="80"/>
    </row>
    <row r="86" spans="1:4">
      <c r="A86" s="78"/>
      <c r="B86" s="79"/>
      <c r="C86" s="80"/>
    </row>
    <row r="87" spans="1:4">
      <c r="A87" s="78"/>
      <c r="B87" s="79"/>
      <c r="C87" s="80"/>
    </row>
    <row r="88" spans="1:4">
      <c r="A88" s="78"/>
      <c r="B88" s="79"/>
      <c r="C88" s="80"/>
    </row>
    <row r="89" spans="1:4">
      <c r="A89" s="78"/>
      <c r="B89" s="79"/>
      <c r="C89" s="80"/>
    </row>
    <row r="90" spans="1:4">
      <c r="A90" s="78"/>
      <c r="B90" s="79"/>
      <c r="C90" s="80"/>
    </row>
    <row r="91" spans="1:4">
      <c r="A91" s="78"/>
      <c r="B91" s="79"/>
      <c r="C91" s="80"/>
    </row>
    <row r="92" spans="1:4">
      <c r="A92" s="78"/>
      <c r="B92" s="79"/>
      <c r="C92" s="80"/>
    </row>
    <row r="93" spans="1:4">
      <c r="A93" s="78"/>
      <c r="B93" s="79"/>
      <c r="C93" s="80"/>
    </row>
    <row r="94" spans="1:4">
      <c r="A94" s="78"/>
      <c r="B94" s="79"/>
      <c r="C94" s="80"/>
    </row>
    <row r="95" spans="1:4">
      <c r="A95" s="78"/>
      <c r="B95" s="79"/>
      <c r="C95" s="80"/>
    </row>
    <row r="96" spans="1:4">
      <c r="A96" s="78"/>
      <c r="B96" s="79"/>
      <c r="C96" s="80"/>
    </row>
    <row r="97" spans="2:3">
      <c r="B97" s="79"/>
      <c r="C97" s="80"/>
    </row>
    <row r="98" spans="2:3">
      <c r="B98" s="79"/>
      <c r="C98" s="80"/>
    </row>
    <row r="99" spans="2:3">
      <c r="B99" s="79"/>
      <c r="C99" s="80"/>
    </row>
    <row r="100" spans="2:3">
      <c r="B100" s="79"/>
      <c r="C100" s="80"/>
    </row>
    <row r="101" spans="2:3">
      <c r="B101" s="79"/>
      <c r="C101" s="80"/>
    </row>
    <row r="102" spans="2:3">
      <c r="B102" s="79"/>
      <c r="C102" s="80"/>
    </row>
    <row r="103" spans="2:3">
      <c r="B103" s="79"/>
      <c r="C103" s="80"/>
    </row>
    <row r="104" spans="2:3">
      <c r="B104" s="79"/>
      <c r="C104" s="80"/>
    </row>
    <row r="105" spans="2:3">
      <c r="B105" s="79"/>
      <c r="C105" s="80"/>
    </row>
    <row r="106" spans="2:3">
      <c r="B106" s="79"/>
      <c r="C106" s="80"/>
    </row>
    <row r="107" spans="2:3">
      <c r="B107" s="79"/>
      <c r="C107" s="80"/>
    </row>
    <row r="108" spans="2:3">
      <c r="B108" s="79"/>
      <c r="C108" s="80"/>
    </row>
    <row r="109" spans="2:3">
      <c r="B109" s="79"/>
      <c r="C109" s="80"/>
    </row>
    <row r="110" spans="2:3">
      <c r="B110" s="79"/>
      <c r="C110" s="80"/>
    </row>
    <row r="111" spans="2:3">
      <c r="B111" s="79"/>
      <c r="C111" s="80"/>
    </row>
    <row r="112" spans="2:3">
      <c r="B112" s="79"/>
      <c r="C112" s="80"/>
    </row>
    <row r="113" spans="2:3">
      <c r="B113" s="79"/>
      <c r="C113" s="80"/>
    </row>
    <row r="114" spans="2:3">
      <c r="B114" s="79"/>
      <c r="C114" s="80"/>
    </row>
    <row r="115" spans="2:3">
      <c r="B115" s="79"/>
    </row>
    <row r="116" spans="2:3">
      <c r="B116" s="79"/>
    </row>
    <row r="117" spans="2:3">
      <c r="B117" s="79"/>
      <c r="C117" s="80"/>
    </row>
    <row r="118" spans="2:3">
      <c r="B118" s="79"/>
      <c r="C118" s="80"/>
    </row>
    <row r="119" spans="2:3">
      <c r="B119" s="79"/>
      <c r="C119" s="80"/>
    </row>
    <row r="120" spans="2:3">
      <c r="B120" s="79"/>
      <c r="C120" s="80"/>
    </row>
    <row r="121" spans="2:3">
      <c r="B121" s="79"/>
      <c r="C121" s="80"/>
    </row>
    <row r="122" spans="2:3">
      <c r="B122" s="79"/>
      <c r="C122" s="80"/>
    </row>
    <row r="123" spans="2:3">
      <c r="B123" s="79"/>
      <c r="C123" s="80"/>
    </row>
    <row r="124" spans="2:3">
      <c r="B124" s="79"/>
      <c r="C124" s="80"/>
    </row>
    <row r="125" spans="2:3">
      <c r="B125" s="79"/>
      <c r="C125" s="80"/>
    </row>
    <row r="126" spans="2:3">
      <c r="B126" s="79"/>
      <c r="C126" s="80"/>
    </row>
    <row r="127" spans="2:3">
      <c r="B127" s="79"/>
      <c r="C127" s="80"/>
    </row>
    <row r="128" spans="2:3">
      <c r="B128" s="79"/>
      <c r="C128" s="80"/>
    </row>
    <row r="129" spans="2:3">
      <c r="B129" s="79"/>
      <c r="C129" s="80"/>
    </row>
    <row r="130" spans="2:3">
      <c r="B130" s="79"/>
      <c r="C130" s="80"/>
    </row>
    <row r="131" spans="2:3">
      <c r="B131" s="79"/>
      <c r="C131" s="80"/>
    </row>
    <row r="132" spans="2:3">
      <c r="B132" s="79"/>
      <c r="C132" s="80"/>
    </row>
    <row r="133" spans="2:3">
      <c r="B133" s="79"/>
      <c r="C133" s="80"/>
    </row>
    <row r="134" spans="2:3">
      <c r="B134" s="79"/>
      <c r="C134" s="80"/>
    </row>
    <row r="135" spans="2:3">
      <c r="B135" s="79"/>
      <c r="C135" s="80"/>
    </row>
    <row r="136" spans="2:3">
      <c r="B136" s="79"/>
      <c r="C136" s="80"/>
    </row>
    <row r="137" spans="2:3">
      <c r="B137" s="79"/>
      <c r="C137" s="80"/>
    </row>
    <row r="138" spans="2:3">
      <c r="B138" s="79"/>
    </row>
    <row r="139" spans="2:3">
      <c r="B139" s="79"/>
    </row>
    <row r="140" spans="2:3">
      <c r="B140" s="79"/>
    </row>
    <row r="141" spans="2:3">
      <c r="B141" s="79"/>
    </row>
    <row r="142" spans="2:3">
      <c r="B142" s="79"/>
    </row>
    <row r="143" spans="2:3">
      <c r="B143" s="79"/>
    </row>
    <row r="144" spans="2:3">
      <c r="B144" s="79"/>
    </row>
    <row r="145" spans="2:2">
      <c r="B145" s="79"/>
    </row>
    <row r="146" spans="2:2">
      <c r="B146" s="79"/>
    </row>
    <row r="147" spans="2:2">
      <c r="B147" s="79"/>
    </row>
    <row r="148" spans="2:2">
      <c r="B148" s="79"/>
    </row>
    <row r="149" spans="2:2">
      <c r="B149" s="79"/>
    </row>
    <row r="150" spans="2:2">
      <c r="B150" s="79"/>
    </row>
    <row r="151" spans="2:2">
      <c r="B151" s="79"/>
    </row>
    <row r="152" spans="2:2">
      <c r="B152" s="79"/>
    </row>
    <row r="153" spans="2:2">
      <c r="B153" s="79"/>
    </row>
    <row r="154" spans="2:2">
      <c r="B154" s="79"/>
    </row>
    <row r="155" spans="2:2">
      <c r="B155" s="79"/>
    </row>
    <row r="156" spans="2:2">
      <c r="B156" s="79"/>
    </row>
    <row r="157" spans="2:2">
      <c r="B157" s="79"/>
    </row>
    <row r="158" spans="2:2">
      <c r="B158" s="79"/>
    </row>
    <row r="159" spans="2:2">
      <c r="B159" s="79"/>
    </row>
    <row r="160" spans="2:2">
      <c r="B160" s="79"/>
    </row>
    <row r="161" spans="2:2">
      <c r="B161" s="79"/>
    </row>
    <row r="162" spans="2:2">
      <c r="B162" s="79"/>
    </row>
    <row r="163" spans="2:2">
      <c r="B163" s="79"/>
    </row>
    <row r="164" spans="2:2">
      <c r="B164" s="79"/>
    </row>
    <row r="165" spans="2:2">
      <c r="B165" s="79"/>
    </row>
    <row r="166" spans="2:2">
      <c r="B166" s="79"/>
    </row>
    <row r="167" spans="2:2">
      <c r="B167" s="79"/>
    </row>
    <row r="168" spans="2:2">
      <c r="B168" s="79"/>
    </row>
    <row r="169" spans="2:2">
      <c r="B169" s="79"/>
    </row>
    <row r="170" spans="2:2">
      <c r="B170" s="79"/>
    </row>
    <row r="171" spans="2:2">
      <c r="B171" s="79"/>
    </row>
    <row r="172" spans="2:2">
      <c r="B172" s="79"/>
    </row>
    <row r="173" spans="2:2">
      <c r="B173" s="79"/>
    </row>
    <row r="174" spans="2:2">
      <c r="B174" s="79"/>
    </row>
    <row r="175" spans="2:2">
      <c r="B175" s="79"/>
    </row>
    <row r="176" spans="2:2">
      <c r="B176" s="79"/>
    </row>
    <row r="177" spans="2:2">
      <c r="B177" s="79"/>
    </row>
    <row r="178" spans="2:2">
      <c r="B178" s="79"/>
    </row>
    <row r="179" spans="2:2">
      <c r="B179" s="79"/>
    </row>
    <row r="180" spans="2:2">
      <c r="B180" s="79"/>
    </row>
    <row r="181" spans="2:2">
      <c r="B181" s="79"/>
    </row>
    <row r="182" spans="2:2">
      <c r="B182" s="79"/>
    </row>
    <row r="183" spans="2:2">
      <c r="B183" s="79"/>
    </row>
    <row r="184" spans="2:2">
      <c r="B184" s="79"/>
    </row>
    <row r="185" spans="2:2">
      <c r="B185" s="79"/>
    </row>
    <row r="186" spans="2:2">
      <c r="B186" s="79"/>
    </row>
    <row r="187" spans="2:2">
      <c r="B187" s="79"/>
    </row>
    <row r="188" spans="2:2">
      <c r="B188" s="79"/>
    </row>
    <row r="189" spans="2:2">
      <c r="B189" s="79"/>
    </row>
    <row r="190" spans="2:2">
      <c r="B190" s="79"/>
    </row>
    <row r="191" spans="2:2">
      <c r="B191" s="79"/>
    </row>
    <row r="192" spans="2:2">
      <c r="B192" s="79"/>
    </row>
    <row r="193" spans="2:2">
      <c r="B193" s="79"/>
    </row>
    <row r="194" spans="2:2">
      <c r="B194" s="79"/>
    </row>
    <row r="195" spans="2:2">
      <c r="B195" s="79"/>
    </row>
    <row r="196" spans="2:2">
      <c r="B196" s="79"/>
    </row>
    <row r="197" spans="2:2">
      <c r="B197" s="79"/>
    </row>
    <row r="198" spans="2:2">
      <c r="B198" s="79"/>
    </row>
    <row r="199" spans="2:2">
      <c r="B199" s="79"/>
    </row>
    <row r="200" spans="2:2">
      <c r="B200" s="79"/>
    </row>
    <row r="201" spans="2:2">
      <c r="B201" s="79"/>
    </row>
    <row r="202" spans="2:2">
      <c r="B202" s="79"/>
    </row>
    <row r="203" spans="2:2">
      <c r="B203" s="79"/>
    </row>
    <row r="204" spans="2:2">
      <c r="B204" s="79"/>
    </row>
    <row r="205" spans="2:2">
      <c r="B205" s="79"/>
    </row>
    <row r="206" spans="2:2">
      <c r="B206" s="79"/>
    </row>
    <row r="207" spans="2:2">
      <c r="B207" s="79"/>
    </row>
    <row r="208" spans="2:2">
      <c r="B208" s="79"/>
    </row>
    <row r="209" spans="2:2">
      <c r="B209" s="79"/>
    </row>
    <row r="210" spans="2:2">
      <c r="B210" s="79"/>
    </row>
    <row r="211" spans="2:2">
      <c r="B211" s="79"/>
    </row>
    <row r="212" spans="2:2">
      <c r="B212" s="79"/>
    </row>
    <row r="213" spans="2:2">
      <c r="B213" s="79"/>
    </row>
    <row r="214" spans="2:2">
      <c r="B214" s="79"/>
    </row>
    <row r="215" spans="2:2">
      <c r="B215" s="79"/>
    </row>
    <row r="216" spans="2:2">
      <c r="B216" s="79"/>
    </row>
    <row r="217" spans="2:2">
      <c r="B217" s="79"/>
    </row>
    <row r="218" spans="2:2">
      <c r="B218" s="79"/>
    </row>
    <row r="219" spans="2:2">
      <c r="B219" s="79"/>
    </row>
    <row r="220" spans="2:2">
      <c r="B220" s="79"/>
    </row>
    <row r="221" spans="2:2">
      <c r="B221" s="79"/>
    </row>
    <row r="222" spans="2:2">
      <c r="B222" s="79"/>
    </row>
    <row r="223" spans="2:2">
      <c r="B223" s="79"/>
    </row>
    <row r="224" spans="2:2">
      <c r="B224" s="79"/>
    </row>
    <row r="225" spans="2:2">
      <c r="B225" s="79"/>
    </row>
    <row r="226" spans="2:2">
      <c r="B226" s="79"/>
    </row>
    <row r="227" spans="2:2">
      <c r="B227" s="79"/>
    </row>
    <row r="228" spans="2:2">
      <c r="B228" s="79"/>
    </row>
    <row r="229" spans="2:2">
      <c r="B229" s="79"/>
    </row>
    <row r="230" spans="2:2">
      <c r="B230" s="79"/>
    </row>
    <row r="231" spans="2:2">
      <c r="B231" s="79"/>
    </row>
    <row r="232" spans="2:2">
      <c r="B232" s="79"/>
    </row>
    <row r="233" spans="2:2">
      <c r="B233" s="79"/>
    </row>
    <row r="234" spans="2:2">
      <c r="B234" s="79"/>
    </row>
    <row r="235" spans="2:2">
      <c r="B235" s="79"/>
    </row>
    <row r="236" spans="2:2">
      <c r="B236" s="79"/>
    </row>
    <row r="237" spans="2:2">
      <c r="B237" s="79"/>
    </row>
    <row r="238" spans="2:2">
      <c r="B238" s="79"/>
    </row>
    <row r="239" spans="2:2">
      <c r="B239" s="79"/>
    </row>
    <row r="240" spans="2:2">
      <c r="B240" s="79"/>
    </row>
    <row r="241" spans="2:2">
      <c r="B241" s="79"/>
    </row>
    <row r="242" spans="2:2">
      <c r="B242" s="79"/>
    </row>
    <row r="243" spans="2:2">
      <c r="B243" s="79"/>
    </row>
    <row r="244" spans="2:2">
      <c r="B244" s="79"/>
    </row>
    <row r="245" spans="2:2">
      <c r="B245" s="79"/>
    </row>
    <row r="246" spans="2:2">
      <c r="B246" s="79"/>
    </row>
    <row r="247" spans="2:2">
      <c r="B247" s="79"/>
    </row>
    <row r="248" spans="2:2">
      <c r="B248" s="79"/>
    </row>
    <row r="249" spans="2:2">
      <c r="B249" s="79"/>
    </row>
  </sheetData>
  <mergeCells count="1">
    <mergeCell ref="G34:O35"/>
  </mergeCells>
  <pageMargins left="0.75" right="0.75" top="1" bottom="1" header="0" footer="0"/>
  <pageSetup scale="80" orientation="portrait" r:id="rId1"/>
  <headerFooter alignWithMargins="0"/>
  <rowBreaks count="1" manualBreakCount="1">
    <brk id="71" max="16383" man="1"/>
  </rowBreaks>
  <colBreaks count="1" manualBreakCount="1">
    <brk id="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view="pageBreakPreview" zoomScale="85" zoomScaleNormal="100" zoomScaleSheetLayoutView="85" workbookViewId="0">
      <selection activeCell="F3" sqref="F3"/>
    </sheetView>
  </sheetViews>
  <sheetFormatPr baseColWidth="10" defaultRowHeight="15"/>
  <cols>
    <col min="1" max="1" width="11.42578125" style="81"/>
    <col min="2" max="2" width="17.28515625" style="81" customWidth="1"/>
    <col min="3" max="5" width="15.5703125" style="81" customWidth="1"/>
    <col min="6" max="16384" width="11.42578125" style="81"/>
  </cols>
  <sheetData>
    <row r="1" spans="1:16">
      <c r="F1" s="92"/>
    </row>
    <row r="2" spans="1:16" ht="60">
      <c r="A2" s="81" t="s">
        <v>0</v>
      </c>
      <c r="B2" s="82" t="s">
        <v>42</v>
      </c>
      <c r="C2" s="83" t="s">
        <v>43</v>
      </c>
      <c r="D2" s="84"/>
      <c r="E2" s="84"/>
    </row>
    <row r="3" spans="1:16">
      <c r="A3" s="85">
        <v>39508</v>
      </c>
      <c r="B3" s="86">
        <v>0</v>
      </c>
      <c r="C3" s="86">
        <v>19.452449080996324</v>
      </c>
      <c r="D3" s="87"/>
      <c r="E3" s="87"/>
      <c r="F3" s="9"/>
    </row>
    <row r="4" spans="1:16" ht="15.75">
      <c r="A4" s="85">
        <v>39630</v>
      </c>
      <c r="B4" s="86">
        <v>-0.35714285714285715</v>
      </c>
      <c r="C4" s="86">
        <v>11.741525317027746</v>
      </c>
      <c r="D4" s="87"/>
      <c r="E4" s="87"/>
      <c r="F4" s="9" t="s">
        <v>45</v>
      </c>
      <c r="G4" s="93"/>
      <c r="P4" s="93"/>
    </row>
    <row r="5" spans="1:16">
      <c r="A5" s="85">
        <v>39722</v>
      </c>
      <c r="B5" s="86">
        <v>-0.7857142857142857</v>
      </c>
      <c r="C5" s="86">
        <v>6.2605998714320155</v>
      </c>
      <c r="D5" s="87"/>
      <c r="E5" s="87"/>
    </row>
    <row r="6" spans="1:16">
      <c r="A6" s="85">
        <v>39783</v>
      </c>
      <c r="B6" s="86">
        <v>-0.8</v>
      </c>
      <c r="C6" s="86">
        <v>3.9218811186823022</v>
      </c>
      <c r="D6" s="87"/>
      <c r="E6" s="87"/>
    </row>
    <row r="7" spans="1:16">
      <c r="A7" s="85">
        <v>39873</v>
      </c>
      <c r="B7" s="86">
        <v>-0.77777777777777779</v>
      </c>
      <c r="C7" s="86">
        <v>1.4131498987917324</v>
      </c>
      <c r="D7" s="87"/>
      <c r="E7" s="87"/>
    </row>
    <row r="8" spans="1:16">
      <c r="A8" s="85">
        <v>39965</v>
      </c>
      <c r="B8" s="86">
        <v>-0.52631578947368418</v>
      </c>
      <c r="C8" s="86">
        <v>3.0663252445428668E-2</v>
      </c>
      <c r="D8" s="87"/>
      <c r="E8" s="87"/>
    </row>
    <row r="9" spans="1:16">
      <c r="A9" s="85">
        <v>40057</v>
      </c>
      <c r="B9" s="86">
        <v>-0.5</v>
      </c>
      <c r="C9" s="86">
        <v>-2.7598461796852991</v>
      </c>
      <c r="D9" s="87"/>
      <c r="E9" s="87"/>
    </row>
    <row r="10" spans="1:16">
      <c r="A10" s="85">
        <v>40148</v>
      </c>
      <c r="B10" s="86">
        <v>-0.41176470588235292</v>
      </c>
      <c r="C10" s="86">
        <v>0.41561435745607334</v>
      </c>
      <c r="D10" s="87"/>
      <c r="E10" s="87"/>
    </row>
    <row r="11" spans="1:16">
      <c r="A11" s="85">
        <v>40238</v>
      </c>
      <c r="B11" s="86">
        <v>-0.33333333333333331</v>
      </c>
      <c r="C11" s="86">
        <v>3.3927294754361181</v>
      </c>
      <c r="D11" s="87"/>
      <c r="E11" s="87"/>
    </row>
    <row r="12" spans="1:16">
      <c r="A12" s="85">
        <v>40330</v>
      </c>
      <c r="B12" s="86">
        <v>0</v>
      </c>
      <c r="C12" s="86">
        <v>8.472960570673461</v>
      </c>
      <c r="D12" s="87"/>
      <c r="E12" s="87"/>
    </row>
    <row r="13" spans="1:16">
      <c r="A13" s="85">
        <v>40422</v>
      </c>
      <c r="B13" s="86">
        <v>0.15789473684210525</v>
      </c>
      <c r="C13" s="86">
        <v>14.969475055544933</v>
      </c>
      <c r="D13" s="87"/>
      <c r="E13" s="87"/>
    </row>
    <row r="14" spans="1:16">
      <c r="A14" s="85">
        <v>40513</v>
      </c>
      <c r="B14" s="86">
        <v>0.17647058823529413</v>
      </c>
      <c r="C14" s="86">
        <v>16.300231363155284</v>
      </c>
      <c r="D14" s="87"/>
      <c r="E14" s="87"/>
    </row>
    <row r="15" spans="1:16">
      <c r="A15" s="85">
        <v>40603</v>
      </c>
      <c r="B15" s="86">
        <v>5.2631578947368418E-2</v>
      </c>
      <c r="C15" s="86">
        <v>19.172638413830299</v>
      </c>
      <c r="D15" s="87"/>
      <c r="E15" s="87"/>
    </row>
    <row r="16" spans="1:16">
      <c r="A16" s="85">
        <v>40695</v>
      </c>
      <c r="B16" s="86">
        <v>-0.16666666666666666</v>
      </c>
      <c r="C16" s="86">
        <v>21.098251286614044</v>
      </c>
      <c r="D16" s="87"/>
      <c r="E16" s="87"/>
    </row>
    <row r="17" spans="1:6">
      <c r="A17" s="85">
        <v>40787</v>
      </c>
      <c r="B17" s="86">
        <v>-4.7619047619047616E-2</v>
      </c>
      <c r="C17" s="86">
        <v>19.781518097408469</v>
      </c>
      <c r="D17" s="87"/>
      <c r="E17" s="87"/>
    </row>
    <row r="18" spans="1:6">
      <c r="A18" s="85">
        <v>40878</v>
      </c>
      <c r="B18" s="86">
        <v>-0.23809523809523808</v>
      </c>
      <c r="C18" s="86">
        <v>18.651857897970281</v>
      </c>
      <c r="D18" s="88"/>
      <c r="E18" s="87"/>
    </row>
    <row r="19" spans="1:6">
      <c r="A19" s="85">
        <v>40969</v>
      </c>
      <c r="B19" s="86">
        <v>-0.3888888888888889</v>
      </c>
      <c r="C19" s="86">
        <v>18.69138088611486</v>
      </c>
      <c r="D19" s="88"/>
      <c r="E19" s="87"/>
    </row>
    <row r="20" spans="1:6">
      <c r="A20" s="85">
        <v>41061</v>
      </c>
      <c r="B20" s="86">
        <v>-0.52631578947368418</v>
      </c>
      <c r="C20" s="86">
        <v>16.065341016908398</v>
      </c>
      <c r="D20" s="88"/>
      <c r="E20" s="87"/>
    </row>
    <row r="21" spans="1:6">
      <c r="A21" s="85">
        <v>41153</v>
      </c>
      <c r="B21" s="86">
        <v>-0.5</v>
      </c>
      <c r="C21" s="86">
        <v>14.36071653227291</v>
      </c>
      <c r="D21" s="86"/>
      <c r="E21" s="87"/>
    </row>
    <row r="22" spans="1:6">
      <c r="A22" s="85">
        <v>41244</v>
      </c>
      <c r="B22" s="86">
        <v>-0.45454545454545453</v>
      </c>
      <c r="C22" s="86">
        <v>13.399563178480456</v>
      </c>
      <c r="D22" s="86"/>
      <c r="E22" s="87"/>
    </row>
    <row r="23" spans="1:6">
      <c r="A23" s="85">
        <v>41334</v>
      </c>
      <c r="B23" s="86">
        <v>-0.47368421052631576</v>
      </c>
      <c r="C23" s="86">
        <v>12.075405478319489</v>
      </c>
      <c r="D23" s="86"/>
      <c r="E23" s="87"/>
    </row>
    <row r="24" spans="1:6">
      <c r="A24" s="85">
        <v>41426</v>
      </c>
      <c r="B24" s="86">
        <v>-0.375</v>
      </c>
      <c r="C24" s="86">
        <v>10.361285986188573</v>
      </c>
      <c r="D24" s="86"/>
      <c r="E24" s="87"/>
    </row>
    <row r="25" spans="1:6">
      <c r="A25" s="85">
        <v>41518</v>
      </c>
      <c r="B25" s="86">
        <v>-0.21052631578947367</v>
      </c>
      <c r="C25" s="86">
        <v>9.7775960675627438</v>
      </c>
      <c r="D25" s="86"/>
      <c r="E25" s="89"/>
    </row>
    <row r="26" spans="1:6">
      <c r="A26" s="85">
        <v>41609</v>
      </c>
      <c r="B26" s="86">
        <v>-0.125</v>
      </c>
      <c r="C26" s="86">
        <v>9.4653112624233806</v>
      </c>
      <c r="D26" s="86"/>
      <c r="E26" s="89"/>
    </row>
    <row r="27" spans="1:6">
      <c r="A27" s="85">
        <v>41699</v>
      </c>
      <c r="B27" s="90">
        <v>0.11764705882352941</v>
      </c>
      <c r="C27" s="86">
        <v>8.2145792899637637</v>
      </c>
      <c r="E27" s="89"/>
      <c r="F27" s="94" t="s">
        <v>44</v>
      </c>
    </row>
    <row r="28" spans="1:6">
      <c r="A28" s="85">
        <v>41791</v>
      </c>
      <c r="B28" s="90">
        <v>-0.17647058823529413</v>
      </c>
      <c r="C28" s="86">
        <v>8.0750301073523989</v>
      </c>
    </row>
    <row r="29" spans="1:6">
      <c r="A29" s="85">
        <v>41883</v>
      </c>
      <c r="B29" s="90">
        <v>-0.21428571428571427</v>
      </c>
      <c r="C29" s="86">
        <v>8.2038203552641917</v>
      </c>
      <c r="D29" s="91"/>
    </row>
    <row r="30" spans="1:6">
      <c r="A30" s="85">
        <v>41974</v>
      </c>
      <c r="B30" s="90">
        <v>0</v>
      </c>
      <c r="C30" s="86">
        <v>8.0139961993025199</v>
      </c>
      <c r="D30" s="91"/>
    </row>
    <row r="31" spans="1:6">
      <c r="A31" s="85">
        <v>42064</v>
      </c>
      <c r="B31" s="90">
        <v>-0.16666666666666669</v>
      </c>
      <c r="C31" s="86"/>
    </row>
  </sheetData>
  <pageMargins left="0.7" right="0.7" top="0.75" bottom="0.75" header="0.3" footer="0.3"/>
  <pageSetup scale="4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55"/>
  <sheetViews>
    <sheetView view="pageBreakPreview" zoomScale="85" zoomScaleNormal="100" zoomScaleSheetLayoutView="85" workbookViewId="0">
      <pane xSplit="1" ySplit="3" topLeftCell="H4" activePane="bottomRight" state="frozen"/>
      <selection activeCell="J288" sqref="J288"/>
      <selection pane="topRight" activeCell="J288" sqref="J288"/>
      <selection pane="bottomLeft" activeCell="J288" sqref="J288"/>
      <selection pane="bottomRight" activeCell="X39" sqref="X39"/>
    </sheetView>
  </sheetViews>
  <sheetFormatPr baseColWidth="10" defaultRowHeight="16.5"/>
  <cols>
    <col min="1" max="1" width="10.140625" style="98" bestFit="1" customWidth="1"/>
    <col min="2" max="4" width="10.5703125" style="98" customWidth="1"/>
    <col min="5" max="6" width="13.42578125" style="98" bestFit="1" customWidth="1"/>
    <col min="7" max="11" width="10.5703125" style="98" customWidth="1"/>
    <col min="12" max="16384" width="11.42578125" style="98"/>
  </cols>
  <sheetData>
    <row r="2" spans="1:16" ht="15.75" customHeight="1">
      <c r="B2" s="137" t="s">
        <v>46</v>
      </c>
      <c r="C2" s="137"/>
      <c r="D2" s="137"/>
      <c r="E2" s="137" t="s">
        <v>47</v>
      </c>
      <c r="F2" s="137"/>
      <c r="G2" s="137"/>
      <c r="H2" s="99"/>
      <c r="I2" s="100"/>
      <c r="J2" s="100"/>
      <c r="K2" s="100"/>
    </row>
    <row r="3" spans="1:16">
      <c r="A3" s="95"/>
      <c r="B3" s="99" t="s">
        <v>49</v>
      </c>
      <c r="C3" s="99" t="s">
        <v>50</v>
      </c>
      <c r="D3" s="99" t="s">
        <v>51</v>
      </c>
      <c r="E3" s="99" t="s">
        <v>52</v>
      </c>
      <c r="F3" s="99" t="s">
        <v>53</v>
      </c>
      <c r="G3" s="99" t="s">
        <v>54</v>
      </c>
      <c r="H3" s="99" t="s">
        <v>48</v>
      </c>
      <c r="I3" s="100"/>
      <c r="J3" s="100"/>
      <c r="K3" s="100"/>
    </row>
    <row r="4" spans="1:16">
      <c r="A4" s="96">
        <v>37681</v>
      </c>
      <c r="B4" s="101">
        <v>51.712666138784073</v>
      </c>
      <c r="C4" s="101">
        <v>54.35223693868614</v>
      </c>
      <c r="D4" s="101">
        <v>52.115189416373653</v>
      </c>
      <c r="E4" s="101">
        <v>44.618203735431891</v>
      </c>
      <c r="F4" s="101">
        <v>41.350876750913514</v>
      </c>
      <c r="G4" s="101">
        <v>43.26769230571216</v>
      </c>
      <c r="H4" s="101">
        <v>48.296763498117244</v>
      </c>
      <c r="I4" s="98">
        <v>70</v>
      </c>
      <c r="J4" s="101">
        <v>80</v>
      </c>
      <c r="K4" s="101"/>
      <c r="M4" s="9"/>
      <c r="N4" s="102"/>
      <c r="O4" s="103"/>
      <c r="P4" s="103"/>
    </row>
    <row r="5" spans="1:16">
      <c r="A5" s="97">
        <v>37773</v>
      </c>
      <c r="B5" s="101">
        <v>51.731252907057154</v>
      </c>
      <c r="C5" s="101">
        <v>53.262572292068569</v>
      </c>
      <c r="D5" s="101">
        <v>52.02221834156051</v>
      </c>
      <c r="E5" s="101">
        <v>42.705159149181817</v>
      </c>
      <c r="F5" s="101">
        <v>42.332801155716595</v>
      </c>
      <c r="G5" s="101">
        <v>42.584157795975877</v>
      </c>
      <c r="H5" s="101">
        <v>47.146881939060698</v>
      </c>
      <c r="I5" s="98">
        <v>70</v>
      </c>
      <c r="J5" s="101">
        <v>80</v>
      </c>
      <c r="K5" s="101"/>
      <c r="M5" s="9" t="s">
        <v>57</v>
      </c>
      <c r="N5" s="102"/>
      <c r="O5" s="103"/>
      <c r="P5" s="103"/>
    </row>
    <row r="6" spans="1:16">
      <c r="A6" s="96">
        <v>37865</v>
      </c>
      <c r="B6" s="101">
        <v>52.145971265962288</v>
      </c>
      <c r="C6" s="101">
        <v>55.056741147504752</v>
      </c>
      <c r="D6" s="101">
        <v>52.663683727507959</v>
      </c>
      <c r="E6" s="101">
        <v>43.450161022651685</v>
      </c>
      <c r="F6" s="101">
        <v>42.808242349620123</v>
      </c>
      <c r="G6" s="101">
        <v>43.224325678227217</v>
      </c>
      <c r="H6" s="101">
        <v>47.7738854880809</v>
      </c>
      <c r="I6" s="98">
        <v>70</v>
      </c>
      <c r="J6" s="101">
        <v>80</v>
      </c>
      <c r="K6" s="101"/>
      <c r="M6" s="9" t="s">
        <v>58</v>
      </c>
      <c r="N6" s="102"/>
      <c r="O6" s="103"/>
      <c r="P6" s="103"/>
    </row>
    <row r="7" spans="1:16">
      <c r="A7" s="97">
        <v>37956</v>
      </c>
      <c r="B7" s="101">
        <v>53.452978714745846</v>
      </c>
      <c r="C7" s="101">
        <v>54.211925478099843</v>
      </c>
      <c r="D7" s="101">
        <v>53.622960323487611</v>
      </c>
      <c r="E7" s="101">
        <v>45.105573429800828</v>
      </c>
      <c r="F7" s="101">
        <v>43.862922970901607</v>
      </c>
      <c r="G7" s="101">
        <v>44.721919207534071</v>
      </c>
      <c r="H7" s="101">
        <v>48.717674977295218</v>
      </c>
      <c r="I7" s="98">
        <v>70</v>
      </c>
      <c r="J7" s="101">
        <v>80</v>
      </c>
      <c r="K7" s="101"/>
      <c r="M7" s="102"/>
      <c r="N7" s="102"/>
      <c r="O7" s="103"/>
      <c r="P7" s="103"/>
    </row>
    <row r="8" spans="1:16">
      <c r="A8" s="96">
        <v>38047</v>
      </c>
      <c r="B8" s="101">
        <v>54.550571659921069</v>
      </c>
      <c r="C8" s="101">
        <v>54.302422174146635</v>
      </c>
      <c r="D8" s="101">
        <v>54.486493976150783</v>
      </c>
      <c r="E8" s="101">
        <v>44.303830649897819</v>
      </c>
      <c r="F8" s="101">
        <v>43.697905857137933</v>
      </c>
      <c r="G8" s="101">
        <v>44.068956289927037</v>
      </c>
      <c r="H8" s="101">
        <v>48.73292344220414</v>
      </c>
      <c r="I8" s="98">
        <v>70</v>
      </c>
      <c r="J8" s="101">
        <v>80</v>
      </c>
      <c r="K8" s="101"/>
      <c r="M8" s="102"/>
      <c r="N8" s="102"/>
      <c r="O8" s="103"/>
      <c r="P8" s="103"/>
    </row>
    <row r="9" spans="1:16">
      <c r="A9" s="97">
        <v>38139</v>
      </c>
      <c r="B9" s="101">
        <v>56.19470584515831</v>
      </c>
      <c r="C9" s="101">
        <v>55.034308971102639</v>
      </c>
      <c r="D9" s="101">
        <v>55.859788480812036</v>
      </c>
      <c r="E9" s="101">
        <v>45.876531444712121</v>
      </c>
      <c r="F9" s="101">
        <v>44.834987268474244</v>
      </c>
      <c r="G9" s="101">
        <v>45.430544199013177</v>
      </c>
      <c r="H9" s="101">
        <v>49.552859958937738</v>
      </c>
      <c r="I9" s="98">
        <v>70</v>
      </c>
      <c r="J9" s="101">
        <v>80</v>
      </c>
      <c r="K9" s="101"/>
      <c r="M9" s="102"/>
      <c r="N9" s="102"/>
      <c r="O9" s="103"/>
      <c r="P9" s="103"/>
    </row>
    <row r="10" spans="1:16">
      <c r="A10" s="96">
        <v>38231</v>
      </c>
      <c r="B10" s="101">
        <v>54.846372990590368</v>
      </c>
      <c r="C10" s="101">
        <v>56.229887060756042</v>
      </c>
      <c r="D10" s="101">
        <v>55.298400802557332</v>
      </c>
      <c r="E10" s="101">
        <v>44.259570322257254</v>
      </c>
      <c r="F10" s="101">
        <v>44.187207447566749</v>
      </c>
      <c r="G10" s="101">
        <v>44.227558517786072</v>
      </c>
      <c r="H10" s="101">
        <v>47.847427235410905</v>
      </c>
      <c r="I10" s="98">
        <v>70</v>
      </c>
      <c r="J10" s="101">
        <v>80</v>
      </c>
      <c r="K10" s="101"/>
      <c r="M10" s="102"/>
      <c r="N10" s="102"/>
      <c r="O10" s="103"/>
      <c r="P10" s="103"/>
    </row>
    <row r="11" spans="1:16">
      <c r="A11" s="97">
        <v>38322</v>
      </c>
      <c r="B11" s="101">
        <v>55.681256712009016</v>
      </c>
      <c r="C11" s="101">
        <v>55.698022487584694</v>
      </c>
      <c r="D11" s="101">
        <v>55.687265644478487</v>
      </c>
      <c r="E11" s="101">
        <v>46.030507270984906</v>
      </c>
      <c r="F11" s="101">
        <v>43.702375659076012</v>
      </c>
      <c r="G11" s="101">
        <v>44.999472993130318</v>
      </c>
      <c r="H11" s="101">
        <v>48.37207028995897</v>
      </c>
      <c r="I11" s="98">
        <v>70</v>
      </c>
      <c r="J11" s="101">
        <v>80</v>
      </c>
      <c r="K11" s="101"/>
      <c r="M11" s="102"/>
      <c r="N11" s="102"/>
      <c r="O11" s="103"/>
      <c r="P11" s="103"/>
    </row>
    <row r="12" spans="1:16">
      <c r="A12" s="96">
        <v>38412</v>
      </c>
      <c r="B12" s="101">
        <v>56.397260610300606</v>
      </c>
      <c r="C12" s="101">
        <v>56.510387351482485</v>
      </c>
      <c r="D12" s="101">
        <v>56.433668251758704</v>
      </c>
      <c r="E12" s="101">
        <v>45.766975266497838</v>
      </c>
      <c r="F12" s="101">
        <v>44.798135931614468</v>
      </c>
      <c r="G12" s="101">
        <v>45.339786864856762</v>
      </c>
      <c r="H12" s="101">
        <v>49.130750454468817</v>
      </c>
      <c r="I12" s="98">
        <v>70</v>
      </c>
      <c r="J12" s="101">
        <v>80</v>
      </c>
      <c r="K12" s="101"/>
      <c r="M12" s="102"/>
      <c r="N12" s="102"/>
      <c r="O12" s="103"/>
      <c r="P12" s="103"/>
    </row>
    <row r="13" spans="1:16">
      <c r="A13" s="97">
        <v>38504</v>
      </c>
      <c r="B13" s="101">
        <v>57.403883401103428</v>
      </c>
      <c r="C13" s="101">
        <v>57.947050143839959</v>
      </c>
      <c r="D13" s="101">
        <v>57.600394137231859</v>
      </c>
      <c r="E13" s="101">
        <v>45.919002946784353</v>
      </c>
      <c r="F13" s="101">
        <v>44.712202166762403</v>
      </c>
      <c r="G13" s="101">
        <v>45.399220561426269</v>
      </c>
      <c r="H13" s="101">
        <v>48.867245986581842</v>
      </c>
      <c r="I13" s="98">
        <v>70</v>
      </c>
      <c r="J13" s="101">
        <v>80</v>
      </c>
      <c r="K13" s="101"/>
      <c r="M13" s="102"/>
      <c r="N13" s="102"/>
      <c r="O13" s="103"/>
      <c r="P13" s="103"/>
    </row>
    <row r="14" spans="1:16">
      <c r="A14" s="96">
        <v>38596</v>
      </c>
      <c r="B14" s="101">
        <v>58.861456538639132</v>
      </c>
      <c r="C14" s="101">
        <v>57.895552505560801</v>
      </c>
      <c r="D14" s="101">
        <v>58.608183627129641</v>
      </c>
      <c r="E14" s="101">
        <v>43.244718081279821</v>
      </c>
      <c r="F14" s="101">
        <v>48.133070614007551</v>
      </c>
      <c r="G14" s="101">
        <v>44.742238810190962</v>
      </c>
      <c r="H14" s="101">
        <v>48.807068048977705</v>
      </c>
      <c r="I14" s="98">
        <v>70</v>
      </c>
      <c r="J14" s="101">
        <v>80</v>
      </c>
      <c r="K14" s="101"/>
      <c r="M14" s="102"/>
      <c r="N14" s="102"/>
      <c r="O14" s="103"/>
      <c r="P14" s="103"/>
    </row>
    <row r="15" spans="1:16">
      <c r="A15" s="97">
        <v>38687</v>
      </c>
      <c r="B15" s="101">
        <v>58.656422231927493</v>
      </c>
      <c r="C15" s="101">
        <v>59.145944045981089</v>
      </c>
      <c r="D15" s="101">
        <v>58.792722800129397</v>
      </c>
      <c r="E15" s="101">
        <v>45.581080407762684</v>
      </c>
      <c r="F15" s="101">
        <v>47.09618943382948</v>
      </c>
      <c r="G15" s="101">
        <v>46.220796200357753</v>
      </c>
      <c r="H15" s="101">
        <v>49.487421527320421</v>
      </c>
      <c r="I15" s="98">
        <v>70</v>
      </c>
      <c r="J15" s="101">
        <v>80</v>
      </c>
      <c r="K15" s="101"/>
      <c r="M15" s="102"/>
      <c r="N15" s="102"/>
      <c r="O15" s="103"/>
      <c r="P15" s="103"/>
    </row>
    <row r="16" spans="1:16">
      <c r="A16" s="96">
        <v>38777</v>
      </c>
      <c r="B16" s="101">
        <v>55.334900602131768</v>
      </c>
      <c r="C16" s="101">
        <v>58.017224526707579</v>
      </c>
      <c r="D16" s="101">
        <v>56.301275453259478</v>
      </c>
      <c r="E16" s="101">
        <v>44.098162397615432</v>
      </c>
      <c r="F16" s="101">
        <v>45.987319898736637</v>
      </c>
      <c r="G16" s="101">
        <v>44.966454057723475</v>
      </c>
      <c r="H16" s="101">
        <v>47.974786709321741</v>
      </c>
      <c r="I16" s="98">
        <v>70</v>
      </c>
      <c r="J16" s="101">
        <v>80</v>
      </c>
      <c r="K16" s="101"/>
      <c r="M16" s="102"/>
      <c r="N16" s="102"/>
      <c r="O16" s="103"/>
      <c r="P16" s="103"/>
    </row>
    <row r="17" spans="1:22">
      <c r="A17" s="97">
        <v>38869</v>
      </c>
      <c r="B17" s="101">
        <v>56.53489283898567</v>
      </c>
      <c r="C17" s="101">
        <v>56.551882748661839</v>
      </c>
      <c r="D17" s="101">
        <v>56.543721752683496</v>
      </c>
      <c r="E17" s="101">
        <v>45.902556036300993</v>
      </c>
      <c r="F17" s="101">
        <v>46.707512590300688</v>
      </c>
      <c r="G17" s="101">
        <v>46.352340087783759</v>
      </c>
      <c r="H17" s="101">
        <v>48.924308823539604</v>
      </c>
      <c r="I17" s="98">
        <v>70</v>
      </c>
      <c r="J17" s="101">
        <v>80</v>
      </c>
      <c r="K17" s="101"/>
      <c r="M17" s="102"/>
      <c r="N17" s="102"/>
      <c r="O17" s="103"/>
      <c r="P17" s="103"/>
    </row>
    <row r="18" spans="1:22">
      <c r="A18" s="96">
        <v>38961</v>
      </c>
      <c r="B18" s="101">
        <v>56.504561957390507</v>
      </c>
      <c r="C18" s="101">
        <v>57.706024170716418</v>
      </c>
      <c r="D18" s="101">
        <v>57.118808111718202</v>
      </c>
      <c r="E18" s="101">
        <v>46.836828755057205</v>
      </c>
      <c r="F18" s="101">
        <v>45.374704344108267</v>
      </c>
      <c r="G18" s="101">
        <v>45.901578448338846</v>
      </c>
      <c r="H18" s="101">
        <v>48.207965897106952</v>
      </c>
      <c r="I18" s="98">
        <v>70</v>
      </c>
      <c r="J18" s="101">
        <v>80</v>
      </c>
      <c r="K18" s="101"/>
      <c r="M18" s="102"/>
      <c r="N18" s="102"/>
      <c r="O18" s="103"/>
      <c r="P18" s="103"/>
    </row>
    <row r="19" spans="1:22">
      <c r="A19" s="97">
        <v>39052</v>
      </c>
      <c r="B19" s="101">
        <v>56.931561543350796</v>
      </c>
      <c r="C19" s="101">
        <v>59.389217544931014</v>
      </c>
      <c r="D19" s="101">
        <v>58.121033769283272</v>
      </c>
      <c r="E19" s="101">
        <v>47.395500437075839</v>
      </c>
      <c r="F19" s="101">
        <v>49.357098268524958</v>
      </c>
      <c r="G19" s="101">
        <v>48.524293502319892</v>
      </c>
      <c r="H19" s="101">
        <v>50.638624478182784</v>
      </c>
      <c r="I19" s="98">
        <v>70</v>
      </c>
      <c r="J19" s="101">
        <v>80</v>
      </c>
      <c r="K19" s="101"/>
      <c r="M19" s="102"/>
      <c r="N19" s="102"/>
      <c r="O19" s="103"/>
      <c r="P19" s="103"/>
    </row>
    <row r="20" spans="1:22">
      <c r="A20" s="96">
        <v>39142</v>
      </c>
      <c r="B20" s="101">
        <v>58.826142056186328</v>
      </c>
      <c r="C20" s="101">
        <v>58.242185364920182</v>
      </c>
      <c r="D20" s="101">
        <v>58.570635926338376</v>
      </c>
      <c r="E20" s="101">
        <v>46.808162370006549</v>
      </c>
      <c r="F20" s="101">
        <v>49.365308941906463</v>
      </c>
      <c r="G20" s="101">
        <v>48.094176544948354</v>
      </c>
      <c r="H20" s="101">
        <v>50.811284310731466</v>
      </c>
      <c r="I20" s="98">
        <v>70</v>
      </c>
      <c r="J20" s="101">
        <v>80</v>
      </c>
      <c r="K20" s="101"/>
      <c r="M20" s="102"/>
      <c r="N20" s="102"/>
      <c r="O20" s="103"/>
      <c r="P20" s="103"/>
    </row>
    <row r="21" spans="1:22">
      <c r="A21" s="97">
        <v>39234</v>
      </c>
      <c r="B21" s="101">
        <v>57.825433691881592</v>
      </c>
      <c r="C21" s="101">
        <v>59.735587133425284</v>
      </c>
      <c r="D21" s="101">
        <v>58.549135994757975</v>
      </c>
      <c r="E21" s="101">
        <v>49.861983260197128</v>
      </c>
      <c r="F21" s="101">
        <v>50.922121688326548</v>
      </c>
      <c r="G21" s="101">
        <v>50.388886356922832</v>
      </c>
      <c r="H21" s="101">
        <v>52.60098323143626</v>
      </c>
      <c r="I21" s="98">
        <v>70</v>
      </c>
      <c r="J21" s="101">
        <v>80</v>
      </c>
      <c r="K21" s="101"/>
      <c r="M21" s="102"/>
      <c r="N21" s="102"/>
      <c r="O21" s="103"/>
      <c r="P21" s="103"/>
    </row>
    <row r="22" spans="1:22">
      <c r="A22" s="96">
        <v>39326</v>
      </c>
      <c r="B22" s="101">
        <v>57.654454463844218</v>
      </c>
      <c r="C22" s="101">
        <v>59.45928604153535</v>
      </c>
      <c r="D22" s="101">
        <v>58.328227484091023</v>
      </c>
      <c r="E22" s="101">
        <v>46.3347086797773</v>
      </c>
      <c r="F22" s="101">
        <v>48.797937971689599</v>
      </c>
      <c r="G22" s="101">
        <v>47.528650079909859</v>
      </c>
      <c r="H22" s="101">
        <v>50.109493945322981</v>
      </c>
      <c r="I22" s="98">
        <v>70</v>
      </c>
      <c r="J22" s="101">
        <v>80</v>
      </c>
      <c r="K22" s="101"/>
      <c r="M22" s="102"/>
      <c r="N22" s="102"/>
      <c r="O22" s="103"/>
      <c r="P22" s="103"/>
    </row>
    <row r="23" spans="1:22">
      <c r="A23" s="97">
        <v>39417</v>
      </c>
      <c r="B23" s="101">
        <v>58.2495366725812</v>
      </c>
      <c r="C23" s="101">
        <v>60.593544003645995</v>
      </c>
      <c r="D23" s="101">
        <v>59.206134911553306</v>
      </c>
      <c r="E23" s="101">
        <v>46.315977854803734</v>
      </c>
      <c r="F23" s="101">
        <v>50.404345978785173</v>
      </c>
      <c r="G23" s="101">
        <v>48.270196352838362</v>
      </c>
      <c r="H23" s="101">
        <v>50.533837409536076</v>
      </c>
      <c r="I23" s="98">
        <v>70</v>
      </c>
      <c r="J23" s="101">
        <v>80</v>
      </c>
      <c r="K23" s="101"/>
      <c r="M23" s="104"/>
      <c r="N23" s="102"/>
      <c r="O23" s="103"/>
      <c r="P23" s="103"/>
    </row>
    <row r="24" spans="1:22">
      <c r="A24" s="96">
        <v>39508</v>
      </c>
      <c r="B24" s="101">
        <v>58.852795666706392</v>
      </c>
      <c r="C24" s="101">
        <v>61.078004168653898</v>
      </c>
      <c r="D24" s="101">
        <v>59.62837581779916</v>
      </c>
      <c r="E24" s="101">
        <v>46.162479233153555</v>
      </c>
      <c r="F24" s="101">
        <v>50.513425849918093</v>
      </c>
      <c r="G24" s="101">
        <v>47.786137997835681</v>
      </c>
      <c r="H24" s="101">
        <v>50.251718507577216</v>
      </c>
      <c r="I24" s="98">
        <v>70</v>
      </c>
      <c r="J24" s="101">
        <v>80</v>
      </c>
      <c r="K24" s="101"/>
      <c r="M24" s="102"/>
      <c r="N24" s="102"/>
      <c r="O24" s="103"/>
      <c r="P24" s="103"/>
    </row>
    <row r="25" spans="1:22">
      <c r="A25" s="97">
        <v>39600</v>
      </c>
      <c r="B25" s="101">
        <v>58.178033082357771</v>
      </c>
      <c r="C25" s="101">
        <v>61.312845545552577</v>
      </c>
      <c r="D25" s="101">
        <v>59.319647611816769</v>
      </c>
      <c r="E25" s="101">
        <v>48.206271455529752</v>
      </c>
      <c r="F25" s="101">
        <v>49.974267902973715</v>
      </c>
      <c r="G25" s="101">
        <v>48.932710148994509</v>
      </c>
      <c r="H25" s="101">
        <v>50.911543835982918</v>
      </c>
      <c r="I25" s="98">
        <v>70</v>
      </c>
      <c r="J25" s="101">
        <v>80</v>
      </c>
      <c r="K25" s="101"/>
      <c r="M25" s="9" t="s">
        <v>76</v>
      </c>
      <c r="N25" s="102"/>
      <c r="O25" s="103"/>
      <c r="P25" s="103"/>
    </row>
    <row r="26" spans="1:22">
      <c r="A26" s="96">
        <v>39692</v>
      </c>
      <c r="B26" s="101">
        <v>58.721243613911746</v>
      </c>
      <c r="C26" s="101">
        <v>61.725454154744227</v>
      </c>
      <c r="D26" s="101">
        <v>59.825485089104347</v>
      </c>
      <c r="E26" s="101">
        <v>48.65160194034209</v>
      </c>
      <c r="F26" s="101">
        <v>47.681864294801372</v>
      </c>
      <c r="G26" s="101">
        <v>48.223406702840037</v>
      </c>
      <c r="H26" s="101">
        <v>50.299726470650228</v>
      </c>
      <c r="I26" s="98">
        <v>70</v>
      </c>
      <c r="J26" s="101">
        <v>80</v>
      </c>
      <c r="K26" s="101"/>
      <c r="M26" s="102"/>
      <c r="N26" s="102"/>
      <c r="O26" s="103"/>
      <c r="P26" s="103"/>
    </row>
    <row r="27" spans="1:22">
      <c r="A27" s="97">
        <v>39783</v>
      </c>
      <c r="B27" s="101">
        <v>56.452548464043076</v>
      </c>
      <c r="C27" s="101">
        <v>60.50524881956251</v>
      </c>
      <c r="D27" s="101">
        <v>57.787331693544665</v>
      </c>
      <c r="E27" s="101">
        <v>47.498905314426565</v>
      </c>
      <c r="F27" s="101">
        <v>47.950419153886813</v>
      </c>
      <c r="G27" s="101">
        <v>47.689508570930968</v>
      </c>
      <c r="H27" s="101">
        <v>49.669196692553633</v>
      </c>
      <c r="I27" s="98">
        <v>70</v>
      </c>
      <c r="J27" s="101">
        <v>80</v>
      </c>
      <c r="K27" s="101"/>
      <c r="M27" s="102"/>
      <c r="N27" s="102"/>
      <c r="O27" s="103"/>
      <c r="P27" s="103"/>
      <c r="U27" s="101"/>
      <c r="V27" s="101"/>
    </row>
    <row r="28" spans="1:22">
      <c r="A28" s="96">
        <v>39873</v>
      </c>
      <c r="B28" s="101">
        <v>54.659387279941804</v>
      </c>
      <c r="C28" s="101">
        <v>58.476354008044417</v>
      </c>
      <c r="D28" s="101">
        <v>55.838953049498294</v>
      </c>
      <c r="E28" s="101">
        <v>46.568898022516841</v>
      </c>
      <c r="F28" s="101">
        <v>47.103691990938579</v>
      </c>
      <c r="G28" s="101">
        <v>46.774251869629026</v>
      </c>
      <c r="H28" s="101">
        <v>48.555044051538232</v>
      </c>
      <c r="I28" s="98">
        <v>70</v>
      </c>
      <c r="J28" s="101">
        <v>80</v>
      </c>
      <c r="K28" s="101"/>
      <c r="M28" s="102"/>
      <c r="N28" s="102"/>
      <c r="O28" s="103"/>
      <c r="P28" s="103"/>
    </row>
    <row r="29" spans="1:22">
      <c r="A29" s="97">
        <v>39965</v>
      </c>
      <c r="B29" s="101">
        <v>53.513206451620455</v>
      </c>
      <c r="C29" s="101">
        <v>59.282845984720176</v>
      </c>
      <c r="D29" s="101">
        <v>55.535217615122647</v>
      </c>
      <c r="E29" s="101">
        <v>46.24713841004548</v>
      </c>
      <c r="F29" s="101">
        <v>47.406954200569452</v>
      </c>
      <c r="G29" s="101">
        <v>46.742562806559199</v>
      </c>
      <c r="H29" s="101">
        <v>48.343767366307119</v>
      </c>
      <c r="I29" s="98">
        <v>70</v>
      </c>
      <c r="J29" s="101">
        <v>80</v>
      </c>
      <c r="K29" s="101"/>
      <c r="M29" s="102"/>
      <c r="N29" s="102"/>
      <c r="O29" s="103"/>
      <c r="P29" s="103"/>
    </row>
    <row r="30" spans="1:22">
      <c r="A30" s="96">
        <v>40057</v>
      </c>
      <c r="B30" s="101">
        <v>56.40170290778785</v>
      </c>
      <c r="C30" s="101">
        <v>58.872313962004284</v>
      </c>
      <c r="D30" s="101">
        <v>57.239279796851946</v>
      </c>
      <c r="E30" s="101">
        <v>47.844108131664484</v>
      </c>
      <c r="F30" s="101">
        <v>46.120517316426458</v>
      </c>
      <c r="G30" s="101">
        <v>47.090089579123642</v>
      </c>
      <c r="H30" s="101">
        <v>48.721375097831093</v>
      </c>
      <c r="I30" s="98">
        <v>70</v>
      </c>
      <c r="J30" s="101">
        <v>80</v>
      </c>
      <c r="K30" s="101"/>
      <c r="M30" s="102"/>
      <c r="N30" s="102"/>
      <c r="O30" s="103"/>
      <c r="P30" s="103"/>
    </row>
    <row r="31" spans="1:22">
      <c r="A31" s="97">
        <v>40148</v>
      </c>
      <c r="B31" s="101">
        <v>56.743832236487343</v>
      </c>
      <c r="C31" s="101">
        <v>58.916684220929838</v>
      </c>
      <c r="D31" s="101">
        <v>57.457479675490305</v>
      </c>
      <c r="E31" s="101">
        <v>47.783313197358609</v>
      </c>
      <c r="F31" s="101">
        <v>44.566209824004268</v>
      </c>
      <c r="G31" s="101">
        <v>46.207244538408929</v>
      </c>
      <c r="H31" s="101">
        <v>47.879419587070785</v>
      </c>
      <c r="I31" s="98">
        <v>70</v>
      </c>
      <c r="J31" s="101">
        <v>80</v>
      </c>
      <c r="K31" s="101"/>
      <c r="M31" s="102"/>
      <c r="N31" s="102"/>
      <c r="O31" s="103"/>
      <c r="P31" s="103"/>
    </row>
    <row r="32" spans="1:22">
      <c r="A32" s="96">
        <v>40238</v>
      </c>
      <c r="B32" s="101">
        <v>56.137640768363241</v>
      </c>
      <c r="C32" s="101">
        <v>57.437482064201248</v>
      </c>
      <c r="D32" s="101">
        <v>56.503831944714925</v>
      </c>
      <c r="E32" s="101">
        <v>50.493896253748161</v>
      </c>
      <c r="F32" s="101">
        <v>46.763092536550182</v>
      </c>
      <c r="G32" s="101">
        <v>48.696627643487751</v>
      </c>
      <c r="H32" s="101">
        <v>50.113476257860782</v>
      </c>
      <c r="I32" s="98">
        <v>70</v>
      </c>
      <c r="J32" s="101">
        <v>80</v>
      </c>
      <c r="K32" s="101"/>
      <c r="M32" s="102"/>
      <c r="N32" s="102"/>
      <c r="O32" s="103"/>
      <c r="P32" s="103"/>
    </row>
    <row r="33" spans="1:16">
      <c r="A33" s="97">
        <v>40330</v>
      </c>
      <c r="B33" s="101">
        <v>56.904926601375102</v>
      </c>
      <c r="C33" s="101">
        <v>53.499326708196662</v>
      </c>
      <c r="D33" s="101">
        <v>55.575278585122035</v>
      </c>
      <c r="E33" s="101">
        <v>51.695305607868328</v>
      </c>
      <c r="F33" s="101">
        <v>48.627895100853102</v>
      </c>
      <c r="G33" s="101">
        <v>50.029702291147316</v>
      </c>
      <c r="H33" s="101">
        <v>51.008378014010546</v>
      </c>
      <c r="I33" s="98">
        <v>70</v>
      </c>
      <c r="J33" s="101">
        <v>80</v>
      </c>
      <c r="K33" s="101"/>
      <c r="M33" s="102"/>
      <c r="N33" s="102"/>
      <c r="O33" s="103"/>
      <c r="P33" s="103"/>
    </row>
    <row r="34" spans="1:16">
      <c r="A34" s="96">
        <v>40422</v>
      </c>
      <c r="B34" s="101">
        <v>55.591395028498461</v>
      </c>
      <c r="C34" s="101">
        <v>58.013998582634819</v>
      </c>
      <c r="D34" s="101">
        <v>56.711919349980477</v>
      </c>
      <c r="E34" s="101">
        <v>50.430060281138779</v>
      </c>
      <c r="F34" s="101">
        <v>48.409604672363514</v>
      </c>
      <c r="G34" s="101">
        <v>49.227524038359874</v>
      </c>
      <c r="H34" s="101">
        <v>50.507848420946509</v>
      </c>
      <c r="I34" s="98">
        <v>70</v>
      </c>
      <c r="J34" s="101">
        <v>80</v>
      </c>
      <c r="K34" s="101"/>
      <c r="M34" s="102"/>
      <c r="N34" s="102"/>
      <c r="O34" s="103"/>
      <c r="P34" s="103"/>
    </row>
    <row r="35" spans="1:16">
      <c r="A35" s="97">
        <v>40513</v>
      </c>
      <c r="B35" s="101">
        <v>55.87333927277556</v>
      </c>
      <c r="C35" s="101">
        <v>56.679080769448056</v>
      </c>
      <c r="D35" s="101">
        <v>56.282857123190269</v>
      </c>
      <c r="E35" s="101">
        <v>49.893940494452913</v>
      </c>
      <c r="F35" s="101">
        <v>48.2577874426403</v>
      </c>
      <c r="G35" s="101">
        <v>48.856961688028129</v>
      </c>
      <c r="H35" s="101">
        <v>50.237769785181364</v>
      </c>
      <c r="I35" s="98">
        <v>70</v>
      </c>
      <c r="J35" s="101">
        <v>80</v>
      </c>
      <c r="K35" s="101"/>
      <c r="M35" s="102"/>
      <c r="N35" s="102"/>
      <c r="O35" s="103"/>
      <c r="P35" s="103"/>
    </row>
    <row r="36" spans="1:16">
      <c r="A36" s="96">
        <v>40603</v>
      </c>
      <c r="B36" s="101">
        <v>57.446055988239394</v>
      </c>
      <c r="C36" s="101">
        <v>57.201319164929807</v>
      </c>
      <c r="D36" s="101">
        <v>57.325773576898811</v>
      </c>
      <c r="E36" s="101">
        <v>50.778980024532572</v>
      </c>
      <c r="F36" s="101">
        <v>48.529720318402397</v>
      </c>
      <c r="G36" s="101">
        <v>49.392842556693516</v>
      </c>
      <c r="H36" s="101">
        <v>50.866411288089566</v>
      </c>
      <c r="I36" s="98">
        <v>70</v>
      </c>
      <c r="J36" s="101">
        <v>80</v>
      </c>
      <c r="K36" s="101"/>
      <c r="M36" s="102"/>
      <c r="N36" s="102"/>
      <c r="O36" s="103"/>
      <c r="P36" s="103"/>
    </row>
    <row r="37" spans="1:16">
      <c r="A37" s="97">
        <v>40695</v>
      </c>
      <c r="B37" s="101">
        <v>58.018233693205723</v>
      </c>
      <c r="C37" s="101">
        <v>57.224711154143449</v>
      </c>
      <c r="D37" s="101">
        <v>57.629015552396382</v>
      </c>
      <c r="E37" s="101">
        <v>51.088857823588398</v>
      </c>
      <c r="F37" s="101">
        <v>47.674561728949257</v>
      </c>
      <c r="G37" s="101">
        <v>48.906036923045185</v>
      </c>
      <c r="H37" s="101">
        <v>50.37474746680558</v>
      </c>
      <c r="I37" s="98">
        <v>70</v>
      </c>
      <c r="J37" s="101">
        <v>80</v>
      </c>
      <c r="K37" s="101"/>
      <c r="M37" s="102"/>
      <c r="N37" s="102"/>
      <c r="O37" s="103"/>
      <c r="P37" s="103"/>
    </row>
    <row r="38" spans="1:16">
      <c r="A38" s="96">
        <v>40787</v>
      </c>
      <c r="B38" s="101">
        <v>59.215875365691318</v>
      </c>
      <c r="C38" s="101">
        <v>57.486950957765593</v>
      </c>
      <c r="D38" s="101">
        <v>58.318226492747414</v>
      </c>
      <c r="E38" s="101">
        <v>51.187355677088284</v>
      </c>
      <c r="F38" s="101">
        <v>47.7674953548335</v>
      </c>
      <c r="G38" s="101">
        <v>48.977744826020256</v>
      </c>
      <c r="H38" s="101">
        <v>50.64958011136217</v>
      </c>
      <c r="I38" s="98">
        <v>70</v>
      </c>
      <c r="J38" s="101">
        <v>80</v>
      </c>
      <c r="K38" s="101"/>
      <c r="M38" s="102"/>
      <c r="N38" s="102"/>
      <c r="O38" s="103"/>
      <c r="P38" s="103"/>
    </row>
    <row r="39" spans="1:16">
      <c r="A39" s="97">
        <v>40878</v>
      </c>
      <c r="B39" s="101">
        <v>58.823269111992346</v>
      </c>
      <c r="C39" s="101">
        <v>58.36373705217671</v>
      </c>
      <c r="D39" s="101">
        <v>58.609775380045583</v>
      </c>
      <c r="E39" s="101">
        <v>51.520366078123992</v>
      </c>
      <c r="F39" s="101">
        <v>48.640809790095609</v>
      </c>
      <c r="G39" s="101">
        <v>49.732560125198496</v>
      </c>
      <c r="H39" s="101">
        <v>51.388566317479615</v>
      </c>
      <c r="I39" s="98">
        <v>70</v>
      </c>
      <c r="J39" s="101">
        <v>80</v>
      </c>
      <c r="K39" s="101"/>
      <c r="M39" s="102"/>
      <c r="N39" s="102"/>
      <c r="O39" s="103"/>
      <c r="P39" s="103"/>
    </row>
    <row r="40" spans="1:16">
      <c r="A40" s="96">
        <v>40969</v>
      </c>
      <c r="B40" s="101">
        <v>57.975879424958187</v>
      </c>
      <c r="C40" s="101">
        <v>57.186444203172357</v>
      </c>
      <c r="D40" s="101">
        <v>57.52646483798749</v>
      </c>
      <c r="E40" s="101">
        <v>51.098123961403488</v>
      </c>
      <c r="F40" s="101">
        <v>48.186637401272122</v>
      </c>
      <c r="G40" s="101">
        <v>49.19911816936974</v>
      </c>
      <c r="H40" s="101">
        <v>50.754320305066749</v>
      </c>
      <c r="I40" s="98">
        <v>70</v>
      </c>
      <c r="J40" s="101">
        <v>80</v>
      </c>
      <c r="K40" s="101"/>
      <c r="M40" s="102"/>
      <c r="N40" s="102"/>
      <c r="O40" s="103"/>
      <c r="P40" s="103"/>
    </row>
    <row r="41" spans="1:16">
      <c r="A41" s="97">
        <v>41061</v>
      </c>
      <c r="B41" s="101">
        <v>57.89083675086831</v>
      </c>
      <c r="C41" s="101">
        <v>57.820786579781</v>
      </c>
      <c r="D41" s="101">
        <v>57.851596417854246</v>
      </c>
      <c r="E41" s="101">
        <v>50.80546014425088</v>
      </c>
      <c r="F41" s="101">
        <v>48.976188797928479</v>
      </c>
      <c r="G41" s="101">
        <v>49.650646151446068</v>
      </c>
      <c r="H41" s="101">
        <v>50.946871554931917</v>
      </c>
      <c r="I41" s="98">
        <v>70</v>
      </c>
      <c r="J41" s="101">
        <v>80</v>
      </c>
      <c r="K41" s="101"/>
      <c r="M41" s="102"/>
      <c r="N41" s="102"/>
      <c r="O41" s="103"/>
      <c r="P41" s="103"/>
    </row>
    <row r="42" spans="1:16">
      <c r="A42" s="96">
        <v>41153</v>
      </c>
      <c r="B42" s="101">
        <v>59.368024729001867</v>
      </c>
      <c r="C42" s="101">
        <v>57.909279598104177</v>
      </c>
      <c r="D42" s="101">
        <v>58.636608035965487</v>
      </c>
      <c r="E42" s="101">
        <v>51.577674393618707</v>
      </c>
      <c r="F42" s="101">
        <v>47.94565617226872</v>
      </c>
      <c r="G42" s="101">
        <v>49.259870400341214</v>
      </c>
      <c r="H42" s="101">
        <v>51.051948033619411</v>
      </c>
      <c r="I42" s="98">
        <v>70</v>
      </c>
      <c r="J42" s="101">
        <v>80</v>
      </c>
      <c r="K42" s="101"/>
      <c r="M42" s="102"/>
      <c r="N42" s="102"/>
      <c r="O42" s="103"/>
      <c r="P42" s="103"/>
    </row>
    <row r="43" spans="1:16">
      <c r="A43" s="97">
        <v>41244</v>
      </c>
      <c r="B43" s="101">
        <v>59.279586049519551</v>
      </c>
      <c r="C43" s="101">
        <v>57.651625651625082</v>
      </c>
      <c r="D43" s="101">
        <v>58.5084786084577</v>
      </c>
      <c r="E43" s="101">
        <v>50.397746446953128</v>
      </c>
      <c r="F43" s="101">
        <v>48.949841403614769</v>
      </c>
      <c r="G43" s="101">
        <v>49.475714267475603</v>
      </c>
      <c r="H43" s="101">
        <v>51.10173671626562</v>
      </c>
      <c r="I43" s="98">
        <v>70</v>
      </c>
      <c r="J43" s="101">
        <v>80</v>
      </c>
      <c r="K43" s="101"/>
      <c r="M43" s="102"/>
      <c r="N43" s="102"/>
      <c r="O43" s="103"/>
      <c r="P43" s="103"/>
    </row>
    <row r="44" spans="1:16">
      <c r="A44" s="96">
        <v>41334</v>
      </c>
      <c r="B44" s="101">
        <v>60.062672709617949</v>
      </c>
      <c r="C44" s="101">
        <v>59.781435014514258</v>
      </c>
      <c r="D44" s="101">
        <v>59.928893062067466</v>
      </c>
      <c r="E44" s="101">
        <v>51.009513173795796</v>
      </c>
      <c r="F44" s="101">
        <v>49.944380228101153</v>
      </c>
      <c r="G44" s="101">
        <v>50.346050665269168</v>
      </c>
      <c r="H44" s="101">
        <v>52.153915799356319</v>
      </c>
      <c r="I44" s="98">
        <v>70</v>
      </c>
      <c r="J44" s="101">
        <v>80</v>
      </c>
      <c r="K44" s="101"/>
      <c r="M44" s="102"/>
      <c r="N44" s="102"/>
      <c r="O44" s="103"/>
      <c r="P44" s="103"/>
    </row>
    <row r="45" spans="1:16">
      <c r="A45" s="97">
        <v>41426</v>
      </c>
      <c r="B45" s="101">
        <v>60.891535096187646</v>
      </c>
      <c r="C45" s="101">
        <v>58.312899033480861</v>
      </c>
      <c r="D45" s="101">
        <v>59.602225115425966</v>
      </c>
      <c r="E45" s="101">
        <v>51.73437869711023</v>
      </c>
      <c r="F45" s="101">
        <v>47.133142550199899</v>
      </c>
      <c r="G45" s="101">
        <v>48.751340327983577</v>
      </c>
      <c r="H45" s="101">
        <v>50.480349588038628</v>
      </c>
      <c r="I45" s="98">
        <v>70</v>
      </c>
      <c r="J45" s="101">
        <v>80</v>
      </c>
      <c r="K45" s="101"/>
      <c r="M45" s="104" t="s">
        <v>55</v>
      </c>
      <c r="N45" s="102"/>
      <c r="O45" s="103"/>
      <c r="P45" s="103"/>
    </row>
    <row r="46" spans="1:16">
      <c r="A46" s="96">
        <v>41518</v>
      </c>
      <c r="B46" s="101">
        <v>61.053339087941715</v>
      </c>
      <c r="C46" s="101">
        <v>58.61797209518074</v>
      </c>
      <c r="D46" s="101">
        <v>59.70090172608117</v>
      </c>
      <c r="E46" s="101">
        <v>53.327833157523884</v>
      </c>
      <c r="F46" s="101">
        <v>48.24997183438974</v>
      </c>
      <c r="G46" s="101">
        <v>49.936769759703623</v>
      </c>
      <c r="H46" s="101">
        <v>51.440270305236069</v>
      </c>
      <c r="I46" s="98">
        <v>70</v>
      </c>
      <c r="J46" s="101">
        <v>80</v>
      </c>
      <c r="K46" s="101"/>
      <c r="M46" s="102"/>
      <c r="N46" s="102"/>
      <c r="O46" s="103"/>
      <c r="P46" s="103"/>
    </row>
    <row r="47" spans="1:16">
      <c r="A47" s="97">
        <v>41609</v>
      </c>
      <c r="B47" s="101">
        <v>60.676350257878433</v>
      </c>
      <c r="C47" s="101">
        <v>58.917659975662261</v>
      </c>
      <c r="D47" s="101">
        <v>59.756149926211734</v>
      </c>
      <c r="E47" s="101">
        <v>53.81430688658989</v>
      </c>
      <c r="F47" s="101">
        <v>48.780459333460328</v>
      </c>
      <c r="G47" s="101">
        <v>50.63755313811513</v>
      </c>
      <c r="H47" s="101">
        <v>52.050569648092548</v>
      </c>
      <c r="I47" s="98">
        <v>70</v>
      </c>
      <c r="J47" s="101">
        <v>80</v>
      </c>
      <c r="K47" s="101"/>
      <c r="M47" s="102"/>
      <c r="N47" s="102"/>
      <c r="O47" s="103"/>
      <c r="P47" s="103"/>
    </row>
    <row r="48" spans="1:16">
      <c r="A48" s="96">
        <v>41699</v>
      </c>
      <c r="B48" s="101">
        <v>60.752396617756666</v>
      </c>
      <c r="C48" s="101">
        <v>59.007995428465854</v>
      </c>
      <c r="D48" s="101">
        <v>59.766103465856482</v>
      </c>
      <c r="E48" s="101">
        <v>53.808817138063858</v>
      </c>
      <c r="F48" s="101">
        <v>47.702569297850381</v>
      </c>
      <c r="G48" s="101">
        <v>49.780615640615856</v>
      </c>
      <c r="H48" s="101">
        <v>51.660220437823426</v>
      </c>
      <c r="I48" s="98">
        <v>70</v>
      </c>
      <c r="J48" s="101">
        <v>80</v>
      </c>
      <c r="K48" s="101"/>
    </row>
    <row r="49" spans="1:11">
      <c r="A49" s="97">
        <v>41791</v>
      </c>
      <c r="B49" s="101">
        <v>60.998644282250801</v>
      </c>
      <c r="C49" s="101">
        <v>59.086160108771303</v>
      </c>
      <c r="D49" s="101">
        <v>59.912351950805977</v>
      </c>
      <c r="E49" s="101">
        <v>53.633722266231786</v>
      </c>
      <c r="F49" s="101">
        <v>48.494441816789532</v>
      </c>
      <c r="G49" s="101">
        <v>50.291995412398634</v>
      </c>
      <c r="H49" s="101">
        <v>51.920394896348775</v>
      </c>
      <c r="I49" s="98">
        <v>70</v>
      </c>
      <c r="J49" s="101">
        <v>80</v>
      </c>
      <c r="K49" s="101"/>
    </row>
    <row r="50" spans="1:11">
      <c r="A50" s="96">
        <v>41883</v>
      </c>
      <c r="B50" s="101">
        <v>59.828375132839028</v>
      </c>
      <c r="C50" s="101">
        <v>58.509820849293625</v>
      </c>
      <c r="D50" s="101">
        <v>59.120417843259723</v>
      </c>
      <c r="E50" s="101">
        <v>51.898862108287503</v>
      </c>
      <c r="F50" s="101">
        <v>49.527397854304759</v>
      </c>
      <c r="G50" s="101">
        <v>50.37962562160692</v>
      </c>
      <c r="H50" s="101">
        <v>51.86668967274656</v>
      </c>
      <c r="I50" s="98">
        <v>70</v>
      </c>
      <c r="J50" s="101">
        <v>80</v>
      </c>
    </row>
    <row r="51" spans="1:11">
      <c r="A51" s="97">
        <v>41974</v>
      </c>
      <c r="B51" s="101">
        <v>61.46326599270602</v>
      </c>
      <c r="C51" s="101">
        <v>58.681521636654352</v>
      </c>
      <c r="D51" s="101">
        <v>59.988568891835968</v>
      </c>
      <c r="E51" s="101">
        <v>52.034438885606292</v>
      </c>
      <c r="F51" s="101">
        <v>49.015551490872539</v>
      </c>
      <c r="G51" s="101">
        <v>50.122724259547049</v>
      </c>
      <c r="H51" s="101">
        <v>51.757274870976879</v>
      </c>
      <c r="I51" s="98">
        <v>70</v>
      </c>
      <c r="J51" s="101">
        <v>80</v>
      </c>
      <c r="K51" s="105"/>
    </row>
    <row r="54" spans="1:11">
      <c r="B54" s="105"/>
      <c r="C54" s="105"/>
      <c r="D54" s="105"/>
      <c r="E54" s="105"/>
      <c r="F54" s="105"/>
      <c r="G54" s="105"/>
      <c r="H54" s="105"/>
    </row>
    <row r="55" spans="1:11">
      <c r="B55" s="105"/>
      <c r="C55" s="105"/>
      <c r="D55" s="105"/>
      <c r="E55" s="105"/>
      <c r="F55" s="105"/>
      <c r="G55" s="105"/>
      <c r="H55" s="105"/>
    </row>
  </sheetData>
  <mergeCells count="2">
    <mergeCell ref="B2:D2"/>
    <mergeCell ref="E2:G2"/>
  </mergeCells>
  <pageMargins left="0.7" right="0.7" top="0.75" bottom="0.75" header="0.3" footer="0.3"/>
  <pageSetup paperSize="9" scale="6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8"/>
  <sheetViews>
    <sheetView view="pageBreakPreview" zoomScale="85" zoomScaleNormal="100" zoomScaleSheetLayoutView="85" workbookViewId="0">
      <selection activeCell="G4" sqref="G4"/>
    </sheetView>
  </sheetViews>
  <sheetFormatPr baseColWidth="10" defaultRowHeight="15"/>
  <cols>
    <col min="1" max="1" width="10.7109375" style="9" customWidth="1"/>
    <col min="2" max="5" width="18.42578125" style="9" customWidth="1"/>
    <col min="6" max="6" width="11.42578125" style="51"/>
    <col min="7" max="15" width="11.42578125" style="9"/>
    <col min="16" max="16" width="6" style="9" customWidth="1"/>
    <col min="17" max="18" width="11.42578125" style="9"/>
    <col min="19" max="19" width="15.85546875" style="9" bestFit="1" customWidth="1"/>
    <col min="20" max="20" width="17.28515625" style="9" bestFit="1" customWidth="1"/>
    <col min="21" max="16384" width="11.42578125" style="9"/>
  </cols>
  <sheetData>
    <row r="1" spans="1:32" s="2" customFormat="1" ht="103.5" customHeight="1" thickBot="1">
      <c r="A1" s="106" t="s">
        <v>0</v>
      </c>
      <c r="B1" s="107" t="s">
        <v>59</v>
      </c>
      <c r="C1" s="107" t="s">
        <v>60</v>
      </c>
      <c r="D1" s="107" t="s">
        <v>61</v>
      </c>
      <c r="E1" s="107" t="s">
        <v>62</v>
      </c>
      <c r="F1" s="69"/>
      <c r="R1" s="47"/>
      <c r="S1" s="47"/>
      <c r="T1" s="47"/>
      <c r="U1" s="47"/>
      <c r="V1" s="47"/>
      <c r="W1" s="47"/>
      <c r="Z1" s="47"/>
      <c r="AA1" s="47"/>
      <c r="AB1" s="47"/>
      <c r="AC1" s="47"/>
      <c r="AD1" s="47"/>
    </row>
    <row r="2" spans="1:32">
      <c r="A2" s="108">
        <v>37621</v>
      </c>
      <c r="B2" s="109">
        <v>20.095958174915584</v>
      </c>
      <c r="C2" s="109">
        <v>16.117663537695943</v>
      </c>
      <c r="D2" s="109">
        <v>2.962443811464079</v>
      </c>
      <c r="E2" s="110"/>
      <c r="F2" s="111"/>
      <c r="H2" s="12"/>
      <c r="R2" s="118"/>
    </row>
    <row r="3" spans="1:32">
      <c r="A3" s="108">
        <v>37652</v>
      </c>
      <c r="B3" s="109">
        <v>19.862741852059145</v>
      </c>
      <c r="C3" s="109">
        <v>15.930615863796083</v>
      </c>
      <c r="D3" s="109">
        <v>2.9280642486763506</v>
      </c>
      <c r="E3" s="110"/>
      <c r="F3" s="111"/>
      <c r="H3" s="12"/>
      <c r="R3" s="118"/>
    </row>
    <row r="4" spans="1:32">
      <c r="A4" s="108">
        <v>37680</v>
      </c>
      <c r="B4" s="109">
        <v>19.48687500818172</v>
      </c>
      <c r="C4" s="109">
        <v>15.939672540823659</v>
      </c>
      <c r="D4" s="109">
        <v>2.920139157967613</v>
      </c>
      <c r="E4" s="110"/>
      <c r="F4" s="111"/>
      <c r="H4" s="12"/>
      <c r="R4" s="118"/>
    </row>
    <row r="5" spans="1:32">
      <c r="A5" s="108">
        <v>37711</v>
      </c>
      <c r="B5" s="109">
        <v>19.284937545939997</v>
      </c>
      <c r="C5" s="109">
        <v>15.774493822443048</v>
      </c>
      <c r="D5" s="109">
        <v>2.8898785084004381</v>
      </c>
      <c r="E5" s="110"/>
      <c r="F5" s="111"/>
      <c r="G5" s="9" t="s">
        <v>64</v>
      </c>
      <c r="H5" s="12"/>
      <c r="R5" s="118"/>
    </row>
    <row r="6" spans="1:32">
      <c r="A6" s="108">
        <v>37741</v>
      </c>
      <c r="B6" s="109">
        <v>19.066135827210555</v>
      </c>
      <c r="C6" s="109">
        <v>15.595520655672299</v>
      </c>
      <c r="D6" s="109">
        <v>2.8570907237199838</v>
      </c>
      <c r="E6" s="110"/>
      <c r="F6" s="111"/>
      <c r="H6" s="12"/>
      <c r="R6" s="118"/>
    </row>
    <row r="7" spans="1:32">
      <c r="A7" s="108">
        <v>37772</v>
      </c>
      <c r="B7" s="109">
        <v>19.960198948786552</v>
      </c>
      <c r="C7" s="109">
        <v>15.016524378185849</v>
      </c>
      <c r="D7" s="109">
        <v>2.6659639393144774</v>
      </c>
      <c r="E7" s="110"/>
      <c r="F7" s="111"/>
      <c r="G7" s="11"/>
      <c r="H7" s="12"/>
      <c r="R7" s="118"/>
    </row>
    <row r="8" spans="1:32">
      <c r="A8" s="108">
        <v>37802</v>
      </c>
      <c r="B8" s="109">
        <v>19.971117812371208</v>
      </c>
      <c r="C8" s="109">
        <v>15.024738894453312</v>
      </c>
      <c r="D8" s="109">
        <v>2.6674223064890827</v>
      </c>
      <c r="E8" s="110"/>
      <c r="F8" s="111"/>
      <c r="G8" s="11"/>
      <c r="H8" s="12"/>
      <c r="R8" s="118"/>
    </row>
    <row r="9" spans="1:32">
      <c r="A9" s="108">
        <v>37833</v>
      </c>
      <c r="B9" s="109">
        <v>19.99974099004065</v>
      </c>
      <c r="C9" s="109">
        <v>15.046272780392604</v>
      </c>
      <c r="D9" s="109">
        <v>2.6712453323677625</v>
      </c>
      <c r="E9" s="110"/>
      <c r="F9" s="111"/>
      <c r="G9" s="11"/>
      <c r="H9" s="12"/>
      <c r="R9" s="118"/>
    </row>
    <row r="10" spans="1:32">
      <c r="A10" s="108">
        <v>37864</v>
      </c>
      <c r="B10" s="109">
        <v>18.872068910510464</v>
      </c>
      <c r="C10" s="109">
        <v>14.65814876282789</v>
      </c>
      <c r="D10" s="109">
        <v>2.6430238968074806</v>
      </c>
      <c r="E10" s="110"/>
      <c r="F10" s="111"/>
      <c r="G10" s="11"/>
      <c r="H10" s="12"/>
      <c r="R10" s="118"/>
    </row>
    <row r="11" spans="1:32">
      <c r="A11" s="108">
        <v>37894</v>
      </c>
      <c r="B11" s="109">
        <v>18.830618297330727</v>
      </c>
      <c r="C11" s="109">
        <v>14.625953603949684</v>
      </c>
      <c r="D11" s="109">
        <v>2.637218758925346</v>
      </c>
      <c r="E11" s="110"/>
      <c r="F11" s="111"/>
      <c r="G11" s="11"/>
      <c r="H11" s="12"/>
      <c r="R11" s="118"/>
    </row>
    <row r="12" spans="1:32">
      <c r="A12" s="108">
        <v>37925</v>
      </c>
      <c r="B12" s="109">
        <v>18.819275074078643</v>
      </c>
      <c r="C12" s="109">
        <v>14.617143194660056</v>
      </c>
      <c r="D12" s="109">
        <v>2.6356301461829408</v>
      </c>
      <c r="E12" s="110"/>
      <c r="F12" s="111"/>
      <c r="G12" s="11"/>
      <c r="H12" s="12"/>
      <c r="R12" s="118"/>
    </row>
    <row r="13" spans="1:32">
      <c r="A13" s="108">
        <v>37955</v>
      </c>
      <c r="B13" s="109">
        <v>20.571089909245565</v>
      </c>
      <c r="C13" s="109">
        <v>14.683399062686872</v>
      </c>
      <c r="D13" s="109">
        <v>2.9420454242433833</v>
      </c>
      <c r="E13" s="110"/>
      <c r="F13" s="111"/>
      <c r="G13" s="11"/>
      <c r="H13" s="12"/>
      <c r="R13" s="118"/>
    </row>
    <row r="14" spans="1:32">
      <c r="A14" s="108">
        <v>37986</v>
      </c>
      <c r="B14" s="109">
        <v>20.446563112352319</v>
      </c>
      <c r="C14" s="109">
        <v>14.594513318273293</v>
      </c>
      <c r="D14" s="109">
        <v>2.9242357946524029</v>
      </c>
      <c r="E14" s="111">
        <v>-3.0781708900672999</v>
      </c>
      <c r="F14" s="111"/>
      <c r="G14" s="11"/>
      <c r="H14" s="12"/>
      <c r="R14" s="118"/>
      <c r="AF14" s="112"/>
    </row>
    <row r="15" spans="1:32">
      <c r="A15" s="108">
        <v>38017</v>
      </c>
      <c r="B15" s="109">
        <v>19.708030400932511</v>
      </c>
      <c r="C15" s="109">
        <v>14.359072640327643</v>
      </c>
      <c r="D15" s="109">
        <v>2.9422116627253461</v>
      </c>
      <c r="E15" s="111">
        <v>-4.3317675792746257</v>
      </c>
      <c r="F15" s="111"/>
      <c r="G15" s="11"/>
      <c r="H15" s="12"/>
      <c r="R15" s="118"/>
      <c r="AF15" s="112"/>
    </row>
    <row r="16" spans="1:32">
      <c r="A16" s="108">
        <v>38046</v>
      </c>
      <c r="B16" s="109">
        <v>18.05562214894179</v>
      </c>
      <c r="C16" s="109">
        <v>14.779803667469965</v>
      </c>
      <c r="D16" s="109">
        <v>2.6145480601448212</v>
      </c>
      <c r="E16" s="111">
        <v>-7.5913460887840341</v>
      </c>
      <c r="F16" s="111"/>
      <c r="G16" s="11"/>
      <c r="H16" s="12"/>
      <c r="R16" s="118"/>
      <c r="AF16" s="112"/>
    </row>
    <row r="17" spans="1:32">
      <c r="A17" s="108">
        <v>38077</v>
      </c>
      <c r="B17" s="109">
        <v>18.311639924790455</v>
      </c>
      <c r="C17" s="109">
        <v>15.394003395937196</v>
      </c>
      <c r="D17" s="109">
        <v>2.6864885136735253</v>
      </c>
      <c r="E17" s="111">
        <v>-4.1093401886871384</v>
      </c>
      <c r="F17" s="111"/>
      <c r="G17" s="11"/>
      <c r="H17" s="12"/>
      <c r="R17" s="118"/>
      <c r="AF17" s="112"/>
    </row>
    <row r="18" spans="1:32">
      <c r="A18" s="108">
        <v>38107</v>
      </c>
      <c r="B18" s="109">
        <v>16.620804994684789</v>
      </c>
      <c r="C18" s="109">
        <v>13.631802696147492</v>
      </c>
      <c r="D18" s="109">
        <v>2.4417229696371403</v>
      </c>
      <c r="E18" s="111">
        <v>-12.981231461934639</v>
      </c>
      <c r="F18" s="111"/>
      <c r="G18" s="11"/>
      <c r="H18" s="12"/>
      <c r="R18" s="118"/>
      <c r="AF18" s="112"/>
    </row>
    <row r="19" spans="1:32">
      <c r="A19" s="108">
        <v>38138</v>
      </c>
      <c r="B19" s="109">
        <v>15.911369899836943</v>
      </c>
      <c r="C19" s="109">
        <v>14.533948143621258</v>
      </c>
      <c r="D19" s="109">
        <v>2.7342313065320121</v>
      </c>
      <c r="E19" s="111">
        <v>-11.745467300056955</v>
      </c>
      <c r="F19" s="111"/>
      <c r="G19" s="11"/>
      <c r="H19" s="12"/>
      <c r="R19" s="118"/>
      <c r="AF19" s="112"/>
    </row>
    <row r="20" spans="1:32">
      <c r="A20" s="108">
        <v>38168</v>
      </c>
      <c r="B20" s="109">
        <v>18.555738817768741</v>
      </c>
      <c r="C20" s="109">
        <v>14.210751002334016</v>
      </c>
      <c r="D20" s="109">
        <v>2.1976802939785984</v>
      </c>
      <c r="E20" s="111">
        <v>-7.0137112784476212</v>
      </c>
      <c r="F20" s="111"/>
      <c r="G20" s="11"/>
      <c r="H20" s="12"/>
      <c r="R20" s="118"/>
      <c r="AF20" s="112"/>
    </row>
    <row r="21" spans="1:32">
      <c r="A21" s="108">
        <v>38199</v>
      </c>
      <c r="B21" s="109">
        <v>17.605931818930124</v>
      </c>
      <c r="C21" s="109">
        <v>14.988486103844549</v>
      </c>
      <c r="D21" s="109">
        <v>2.5440504568859081</v>
      </c>
      <c r="E21" s="111">
        <v>-6.7227485472655673</v>
      </c>
      <c r="F21" s="111"/>
      <c r="G21" s="11"/>
      <c r="H21" s="12"/>
      <c r="R21" s="118"/>
      <c r="AF21" s="112"/>
    </row>
    <row r="22" spans="1:32">
      <c r="A22" s="108">
        <v>38230</v>
      </c>
      <c r="B22" s="109">
        <v>17.726311982792236</v>
      </c>
      <c r="C22" s="109">
        <v>15.226665968882383</v>
      </c>
      <c r="D22" s="109">
        <v>2.619803611254016</v>
      </c>
      <c r="E22" s="111">
        <v>-1.6551861834542714</v>
      </c>
      <c r="F22" s="111"/>
      <c r="G22" s="11"/>
      <c r="H22" s="12"/>
      <c r="R22" s="118"/>
      <c r="AF22" s="112"/>
    </row>
    <row r="23" spans="1:32">
      <c r="A23" s="108">
        <v>38260</v>
      </c>
      <c r="B23" s="109">
        <v>17.887098017576804</v>
      </c>
      <c r="C23" s="109">
        <v>15.248602752195469</v>
      </c>
      <c r="D23" s="109">
        <v>2.5203488453372573</v>
      </c>
      <c r="E23" s="111">
        <v>-1.2979822269868713</v>
      </c>
      <c r="F23" s="111"/>
      <c r="G23" s="11"/>
      <c r="H23" s="12"/>
      <c r="R23" s="118"/>
      <c r="AF23" s="112"/>
    </row>
    <row r="24" spans="1:32">
      <c r="A24" s="108">
        <v>38291</v>
      </c>
      <c r="B24" s="109">
        <v>17.553986583529422</v>
      </c>
      <c r="C24" s="109">
        <v>15.160043068497718</v>
      </c>
      <c r="D24" s="109">
        <v>2.692943328442007</v>
      </c>
      <c r="E24" s="111">
        <v>-1.9491417670658207</v>
      </c>
      <c r="F24" s="111"/>
      <c r="G24" s="11"/>
      <c r="H24" s="12"/>
      <c r="R24" s="118"/>
      <c r="AF24" s="112"/>
    </row>
    <row r="25" spans="1:32">
      <c r="A25" s="108">
        <v>38321</v>
      </c>
      <c r="B25" s="109">
        <v>18.028538983562857</v>
      </c>
      <c r="C25" s="109">
        <v>14.944646715622588</v>
      </c>
      <c r="D25" s="109">
        <v>2.5160593964101254</v>
      </c>
      <c r="E25" s="111">
        <v>-7.0771908359783637</v>
      </c>
      <c r="F25" s="111"/>
      <c r="G25" s="11"/>
      <c r="H25" s="12"/>
      <c r="R25" s="118"/>
      <c r="AF25" s="112"/>
    </row>
    <row r="26" spans="1:32">
      <c r="A26" s="108">
        <v>38352</v>
      </c>
      <c r="B26" s="109">
        <v>20.506473000595147</v>
      </c>
      <c r="C26" s="109">
        <v>14.886743729551139</v>
      </c>
      <c r="D26" s="109">
        <v>3.3859581004440726</v>
      </c>
      <c r="E26" s="111">
        <v>2.0974609832128843</v>
      </c>
      <c r="F26" s="111"/>
      <c r="G26" s="11"/>
      <c r="H26" s="12"/>
      <c r="R26" s="118"/>
      <c r="AF26" s="112"/>
    </row>
    <row r="27" spans="1:32">
      <c r="A27" s="108">
        <v>38383</v>
      </c>
      <c r="B27" s="109">
        <v>20.272619464323807</v>
      </c>
      <c r="C27" s="109">
        <v>14.882951870817433</v>
      </c>
      <c r="D27" s="109">
        <v>3.1717451199453359</v>
      </c>
      <c r="E27" s="111">
        <v>3.4302730618099853</v>
      </c>
      <c r="F27" s="111"/>
      <c r="H27" s="12"/>
      <c r="R27" s="118"/>
      <c r="AF27" s="112"/>
    </row>
    <row r="28" spans="1:32">
      <c r="A28" s="108">
        <v>38411</v>
      </c>
      <c r="B28" s="109">
        <v>19.106363331442029</v>
      </c>
      <c r="C28" s="109">
        <v>14.745499930215001</v>
      </c>
      <c r="D28" s="109">
        <v>4.0736905898910329</v>
      </c>
      <c r="E28" s="111">
        <v>6.8943289648156991</v>
      </c>
      <c r="F28" s="111"/>
      <c r="H28" s="12"/>
      <c r="R28" s="118"/>
      <c r="AF28" s="112"/>
    </row>
    <row r="29" spans="1:32">
      <c r="A29" s="108">
        <v>38442</v>
      </c>
      <c r="B29" s="109">
        <v>19.356718211879688</v>
      </c>
      <c r="C29" s="109">
        <v>14.668216739925917</v>
      </c>
      <c r="D29" s="109">
        <v>3.1649231752406197</v>
      </c>
      <c r="E29" s="111">
        <v>2.0139998321050623</v>
      </c>
      <c r="F29" s="111"/>
      <c r="G29" s="11"/>
      <c r="H29" s="12"/>
      <c r="R29" s="118"/>
      <c r="AF29" s="112"/>
    </row>
    <row r="30" spans="1:32">
      <c r="A30" s="108">
        <v>38472</v>
      </c>
      <c r="B30" s="109">
        <v>20.180525815635566</v>
      </c>
      <c r="C30" s="109">
        <v>15.472450148738645</v>
      </c>
      <c r="D30" s="109">
        <v>2.6820342100987848</v>
      </c>
      <c r="E30" s="111">
        <v>17.249000753542344</v>
      </c>
      <c r="F30" s="111"/>
      <c r="G30" s="11"/>
      <c r="H30" s="12"/>
      <c r="R30" s="118"/>
      <c r="AF30" s="112"/>
    </row>
    <row r="31" spans="1:32">
      <c r="A31" s="108">
        <v>38503</v>
      </c>
      <c r="B31" s="109">
        <v>20.043839740890029</v>
      </c>
      <c r="C31" s="109">
        <v>15.483885493142491</v>
      </c>
      <c r="D31" s="109">
        <v>3.0257120916958034</v>
      </c>
      <c r="E31" s="111">
        <v>15.945850131451621</v>
      </c>
      <c r="F31" s="111"/>
      <c r="H31" s="12"/>
      <c r="R31" s="118"/>
      <c r="AF31" s="112"/>
    </row>
    <row r="32" spans="1:32">
      <c r="A32" s="108">
        <v>38533</v>
      </c>
      <c r="B32" s="109">
        <v>21.594506011981348</v>
      </c>
      <c r="C32" s="109">
        <v>15.437002853978646</v>
      </c>
      <c r="D32" s="109">
        <v>3.1426248773627363</v>
      </c>
      <c r="E32" s="111">
        <v>14.584847345134522</v>
      </c>
      <c r="F32" s="111"/>
      <c r="G32" s="11"/>
      <c r="H32" s="12"/>
      <c r="R32" s="118"/>
      <c r="AF32" s="112"/>
    </row>
    <row r="33" spans="1:32">
      <c r="A33" s="108">
        <v>38564</v>
      </c>
      <c r="B33" s="109">
        <v>20.143911191427915</v>
      </c>
      <c r="C33" s="109">
        <v>15.724249225005526</v>
      </c>
      <c r="D33" s="109">
        <v>2.8986002106295046</v>
      </c>
      <c r="E33" s="111">
        <v>10.237840775904461</v>
      </c>
      <c r="F33" s="111"/>
      <c r="G33" s="11"/>
      <c r="H33" s="12"/>
      <c r="R33" s="118"/>
      <c r="AF33" s="112"/>
    </row>
    <row r="34" spans="1:32">
      <c r="A34" s="108">
        <v>38595</v>
      </c>
      <c r="B34" s="109">
        <v>19.620669356376023</v>
      </c>
      <c r="C34" s="109">
        <v>14.935988229686446</v>
      </c>
      <c r="D34" s="109">
        <v>2.6978559635978709</v>
      </c>
      <c r="E34" s="111">
        <v>4.6098382608819932</v>
      </c>
      <c r="F34" s="111"/>
      <c r="G34" s="11"/>
      <c r="H34" s="12"/>
      <c r="R34" s="118"/>
      <c r="AF34" s="112"/>
    </row>
    <row r="35" spans="1:32">
      <c r="A35" s="108">
        <v>38625</v>
      </c>
      <c r="B35" s="109">
        <v>19.963745430160547</v>
      </c>
      <c r="C35" s="109">
        <v>15.051616114486137</v>
      </c>
      <c r="D35" s="109">
        <v>3.0423711768903008</v>
      </c>
      <c r="E35" s="111">
        <v>6.6981276214488572</v>
      </c>
      <c r="F35" s="111"/>
      <c r="H35" s="12"/>
      <c r="R35" s="118"/>
      <c r="AF35" s="112"/>
    </row>
    <row r="36" spans="1:32">
      <c r="A36" s="108">
        <v>38656</v>
      </c>
      <c r="B36" s="109">
        <v>19.998847172424039</v>
      </c>
      <c r="C36" s="109">
        <v>14.803299629843222</v>
      </c>
      <c r="D36" s="109">
        <v>3.1294624013355117</v>
      </c>
      <c r="E36" s="111">
        <v>7.1601144782494242</v>
      </c>
      <c r="F36" s="111"/>
      <c r="G36" s="136"/>
      <c r="H36" s="136"/>
      <c r="I36" s="136"/>
      <c r="J36" s="136"/>
      <c r="K36" s="136"/>
      <c r="L36" s="136"/>
      <c r="M36" s="136"/>
      <c r="N36" s="136"/>
      <c r="O36" s="136"/>
      <c r="R36" s="118"/>
      <c r="AF36" s="112"/>
    </row>
    <row r="37" spans="1:32">
      <c r="A37" s="108">
        <v>38686</v>
      </c>
      <c r="B37" s="109">
        <v>19.993728410910403</v>
      </c>
      <c r="C37" s="109">
        <v>14.580392798246629</v>
      </c>
      <c r="D37" s="109">
        <v>3.195090526660096</v>
      </c>
      <c r="E37" s="111">
        <v>6.4422280299034407</v>
      </c>
      <c r="F37" s="111"/>
      <c r="G37" s="136"/>
      <c r="H37" s="136"/>
      <c r="I37" s="136"/>
      <c r="J37" s="136"/>
      <c r="K37" s="136"/>
      <c r="L37" s="136"/>
      <c r="M37" s="136"/>
      <c r="N37" s="136"/>
      <c r="O37" s="136"/>
      <c r="R37" s="118"/>
      <c r="AF37" s="112"/>
    </row>
    <row r="38" spans="1:32">
      <c r="A38" s="108">
        <v>38717</v>
      </c>
      <c r="B38" s="109">
        <v>21.625321960696766</v>
      </c>
      <c r="C38" s="109">
        <v>14.437552315533351</v>
      </c>
      <c r="D38" s="109">
        <v>3.1058559910756305</v>
      </c>
      <c r="E38" s="111">
        <v>1.0418645414759009</v>
      </c>
      <c r="F38" s="111"/>
      <c r="G38" s="11" t="s">
        <v>63</v>
      </c>
      <c r="R38" s="118"/>
      <c r="AF38" s="112"/>
    </row>
    <row r="39" spans="1:32">
      <c r="A39" s="108">
        <v>38748</v>
      </c>
      <c r="B39" s="109">
        <v>21.169539962495744</v>
      </c>
      <c r="C39" s="109">
        <v>14.38820162931299</v>
      </c>
      <c r="D39" s="109">
        <v>2.9412276253307095</v>
      </c>
      <c r="E39" s="111">
        <v>0.4867997115413969</v>
      </c>
      <c r="F39" s="111"/>
      <c r="R39" s="118"/>
      <c r="AF39" s="112"/>
    </row>
    <row r="40" spans="1:32">
      <c r="A40" s="108">
        <v>38776</v>
      </c>
      <c r="B40" s="109">
        <v>20.897495092721012</v>
      </c>
      <c r="C40" s="109">
        <v>14.155315034595208</v>
      </c>
      <c r="D40" s="109">
        <v>2.9370022748340374</v>
      </c>
      <c r="E40" s="111">
        <v>0.22166453340124459</v>
      </c>
      <c r="F40" s="111"/>
      <c r="R40" s="118"/>
      <c r="AF40" s="112"/>
    </row>
    <row r="41" spans="1:32">
      <c r="A41" s="108">
        <v>38807</v>
      </c>
      <c r="B41" s="109">
        <v>21.277059993622029</v>
      </c>
      <c r="C41" s="109">
        <v>14.572086692796479</v>
      </c>
      <c r="D41" s="109">
        <v>3.0031156623693724</v>
      </c>
      <c r="E41" s="111">
        <v>4.566408944255107</v>
      </c>
      <c r="F41" s="111"/>
      <c r="R41" s="118"/>
      <c r="AF41" s="112"/>
    </row>
    <row r="42" spans="1:32">
      <c r="A42" s="108">
        <v>38837</v>
      </c>
      <c r="B42" s="109">
        <v>21.270649746174502</v>
      </c>
      <c r="C42" s="109">
        <v>13.880493619964396</v>
      </c>
      <c r="D42" s="109">
        <v>3.1479464637621417</v>
      </c>
      <c r="E42" s="111">
        <v>1.5511077525265371E-2</v>
      </c>
      <c r="F42" s="111"/>
      <c r="R42" s="118"/>
      <c r="AF42" s="112"/>
    </row>
    <row r="43" spans="1:32">
      <c r="A43" s="108">
        <v>38868</v>
      </c>
      <c r="B43" s="109">
        <v>21.304475867745872</v>
      </c>
      <c r="C43" s="109">
        <v>14.015396087675567</v>
      </c>
      <c r="D43" s="109">
        <v>3.2034959396595002</v>
      </c>
      <c r="E43" s="111">
        <v>2.0948130671372134E-2</v>
      </c>
      <c r="F43" s="111"/>
      <c r="R43" s="118"/>
      <c r="AF43" s="112"/>
    </row>
    <row r="44" spans="1:32">
      <c r="A44" s="108">
        <v>38898</v>
      </c>
      <c r="B44" s="109">
        <v>23.270007927418817</v>
      </c>
      <c r="C44" s="109">
        <v>15.150951610543723</v>
      </c>
      <c r="D44" s="109">
        <v>3.2484212076096295</v>
      </c>
      <c r="E44" s="111">
        <v>3.826720640823944</v>
      </c>
      <c r="F44" s="111"/>
      <c r="R44" s="118"/>
      <c r="AF44" s="112"/>
    </row>
    <row r="45" spans="1:32">
      <c r="A45" s="108">
        <v>38929</v>
      </c>
      <c r="B45" s="109">
        <v>23.033703724959803</v>
      </c>
      <c r="C45" s="109">
        <v>15.083234723525889</v>
      </c>
      <c r="D45" s="109">
        <v>3.2559374834352202</v>
      </c>
      <c r="E45" s="111">
        <v>6.6901642647428483</v>
      </c>
      <c r="F45" s="111"/>
      <c r="R45" s="118"/>
      <c r="AF45" s="112"/>
    </row>
    <row r="46" spans="1:32">
      <c r="A46" s="108">
        <v>38960</v>
      </c>
      <c r="B46" s="109">
        <v>22.651137797558842</v>
      </c>
      <c r="C46" s="109">
        <v>15.253048139322201</v>
      </c>
      <c r="D46" s="109">
        <v>3.4484944901226853</v>
      </c>
      <c r="E46" s="111">
        <v>11.06424089047955</v>
      </c>
      <c r="F46" s="111"/>
      <c r="R46" s="118"/>
      <c r="AF46" s="112"/>
    </row>
    <row r="47" spans="1:32">
      <c r="A47" s="108">
        <v>38990</v>
      </c>
      <c r="B47" s="109">
        <v>23.016577587621498</v>
      </c>
      <c r="C47" s="109">
        <v>15.304440427130963</v>
      </c>
      <c r="D47" s="109">
        <v>3.4634858838884015</v>
      </c>
      <c r="E47" s="111">
        <v>9.8679929610445924</v>
      </c>
      <c r="F47" s="111"/>
      <c r="R47" s="118"/>
      <c r="AF47" s="112"/>
    </row>
    <row r="48" spans="1:32">
      <c r="A48" s="108">
        <v>39021</v>
      </c>
      <c r="B48" s="109">
        <v>23.270724434734724</v>
      </c>
      <c r="C48" s="109">
        <v>15.494163256026138</v>
      </c>
      <c r="D48" s="109">
        <v>3.4009704504146461</v>
      </c>
      <c r="E48" s="111">
        <v>11.167081350397634</v>
      </c>
      <c r="F48" s="111"/>
      <c r="R48" s="118"/>
      <c r="AF48" s="112"/>
    </row>
    <row r="49" spans="1:32">
      <c r="A49" s="108">
        <v>39051</v>
      </c>
      <c r="B49" s="109">
        <v>22.986515329891674</v>
      </c>
      <c r="C49" s="109">
        <v>18.01799691147146</v>
      </c>
      <c r="D49" s="109">
        <v>3.451951426798002</v>
      </c>
      <c r="E49" s="111">
        <v>17.710325219780909</v>
      </c>
      <c r="F49" s="111"/>
      <c r="R49" s="118"/>
      <c r="AF49" s="112"/>
    </row>
    <row r="50" spans="1:32">
      <c r="A50" s="108">
        <v>39082</v>
      </c>
      <c r="B50" s="109">
        <v>23.026011982973934</v>
      </c>
      <c r="C50" s="109">
        <v>14.507622795899907</v>
      </c>
      <c r="D50" s="109">
        <v>3.4137576941383903</v>
      </c>
      <c r="E50" s="111">
        <v>4.6276420947678254</v>
      </c>
      <c r="F50" s="111"/>
      <c r="R50" s="118"/>
      <c r="AF50" s="112"/>
    </row>
    <row r="51" spans="1:32">
      <c r="A51" s="108">
        <v>39113</v>
      </c>
      <c r="B51" s="109">
        <v>22.923311205141903</v>
      </c>
      <c r="C51" s="109">
        <v>16.386093462614486</v>
      </c>
      <c r="D51" s="109">
        <v>3.5940456551512545</v>
      </c>
      <c r="E51" s="111">
        <v>11.482789731212151</v>
      </c>
      <c r="F51" s="111"/>
      <c r="R51" s="118"/>
      <c r="AF51" s="112"/>
    </row>
    <row r="52" spans="1:32">
      <c r="A52" s="108">
        <v>39141</v>
      </c>
      <c r="B52" s="109">
        <v>22.874027763593979</v>
      </c>
      <c r="C52" s="109">
        <v>15.905276829078518</v>
      </c>
      <c r="D52" s="109">
        <v>3.6141480686680074</v>
      </c>
      <c r="E52" s="111">
        <v>11.358374492060964</v>
      </c>
      <c r="F52" s="111"/>
      <c r="R52" s="118"/>
      <c r="AF52" s="112"/>
    </row>
    <row r="53" spans="1:32">
      <c r="A53" s="108">
        <v>39172</v>
      </c>
      <c r="B53" s="109">
        <v>23.811300147913766</v>
      </c>
      <c r="C53" s="109">
        <v>15.732415548100022</v>
      </c>
      <c r="D53" s="109">
        <v>3.6199520308224624</v>
      </c>
      <c r="E53" s="111">
        <v>11.121810773344132</v>
      </c>
      <c r="F53" s="111"/>
      <c r="R53" s="118"/>
    </row>
    <row r="54" spans="1:32">
      <c r="A54" s="108">
        <v>39202</v>
      </c>
      <c r="B54" s="109">
        <v>23.192040223430038</v>
      </c>
      <c r="C54" s="109">
        <v>16.845873512322701</v>
      </c>
      <c r="D54" s="109">
        <v>3.6524389680035649</v>
      </c>
      <c r="E54" s="111">
        <v>14.036162871452573</v>
      </c>
      <c r="F54" s="111"/>
      <c r="R54" s="118"/>
    </row>
    <row r="55" spans="1:32">
      <c r="A55" s="108">
        <v>39233</v>
      </c>
      <c r="B55" s="109">
        <v>22.962236498001406</v>
      </c>
      <c r="C55" s="109">
        <v>16.100713253860548</v>
      </c>
      <c r="D55" s="109">
        <v>3.5898365984796414</v>
      </c>
      <c r="E55" s="111">
        <v>10.735587501010668</v>
      </c>
      <c r="F55" s="111"/>
      <c r="R55" s="118"/>
    </row>
    <row r="56" spans="1:32">
      <c r="A56" s="108">
        <v>39263</v>
      </c>
      <c r="B56" s="109">
        <v>23.759676859928007</v>
      </c>
      <c r="C56" s="109">
        <v>17.872509603467698</v>
      </c>
      <c r="D56" s="109">
        <v>3.5659922064477807</v>
      </c>
      <c r="E56" s="111">
        <v>8.5140843225030451</v>
      </c>
      <c r="F56" s="111"/>
      <c r="R56" s="118"/>
    </row>
    <row r="57" spans="1:32">
      <c r="A57" s="108">
        <v>39294</v>
      </c>
      <c r="B57" s="109">
        <v>23.463505729191901</v>
      </c>
      <c r="C57" s="109">
        <v>16.386525843666359</v>
      </c>
      <c r="D57" s="109">
        <v>3.5185644839587584</v>
      </c>
      <c r="E57" s="111">
        <v>4.8307078681475657</v>
      </c>
      <c r="F57" s="111"/>
      <c r="R57" s="118"/>
    </row>
    <row r="58" spans="1:32">
      <c r="A58" s="108">
        <v>39325</v>
      </c>
      <c r="B58" s="109">
        <v>22.669974883764564</v>
      </c>
      <c r="C58" s="109">
        <v>16.193693660690929</v>
      </c>
      <c r="D58" s="109">
        <v>3.4625630742542119</v>
      </c>
      <c r="E58" s="111">
        <v>2.3969042388394923</v>
      </c>
      <c r="F58" s="111"/>
      <c r="R58" s="118"/>
    </row>
    <row r="59" spans="1:32">
      <c r="A59" s="108">
        <v>39355</v>
      </c>
      <c r="B59" s="109">
        <v>22.806480274318503</v>
      </c>
      <c r="C59" s="109">
        <v>16.611763025837096</v>
      </c>
      <c r="D59" s="109">
        <v>3.6573977481337794</v>
      </c>
      <c r="E59" s="111">
        <v>3.1665849221659714</v>
      </c>
      <c r="F59" s="111"/>
      <c r="R59" s="118"/>
    </row>
    <row r="60" spans="1:32">
      <c r="A60" s="108">
        <v>39386</v>
      </c>
      <c r="B60" s="109">
        <v>22.577820088106446</v>
      </c>
      <c r="C60" s="109">
        <v>16.556762323603426</v>
      </c>
      <c r="D60" s="109">
        <v>3.6046425805699349</v>
      </c>
      <c r="E60" s="111">
        <v>1.4429080785346216</v>
      </c>
      <c r="F60" s="111"/>
      <c r="R60" s="118"/>
    </row>
    <row r="61" spans="1:32">
      <c r="A61" s="108">
        <v>39416</v>
      </c>
      <c r="B61" s="109">
        <v>24.123590845215862</v>
      </c>
      <c r="C61" s="109">
        <v>15.938089887641226</v>
      </c>
      <c r="D61" s="109">
        <v>4.0634948698011435</v>
      </c>
      <c r="E61" s="111">
        <v>-0.58562083766151574</v>
      </c>
      <c r="F61" s="111"/>
      <c r="R61" s="118"/>
    </row>
    <row r="62" spans="1:32">
      <c r="A62" s="108">
        <v>39447</v>
      </c>
      <c r="B62" s="109">
        <v>23.82819912516047</v>
      </c>
      <c r="C62" s="109">
        <v>18.977861172918608</v>
      </c>
      <c r="D62" s="109">
        <v>3.8094687909520077</v>
      </c>
      <c r="E62" s="111">
        <v>13.819369621690281</v>
      </c>
      <c r="F62" s="111"/>
      <c r="R62" s="118"/>
    </row>
    <row r="63" spans="1:32">
      <c r="A63" s="108">
        <v>39478</v>
      </c>
      <c r="B63" s="109">
        <v>22.995407929946428</v>
      </c>
      <c r="C63" s="109">
        <v>17.143441668802012</v>
      </c>
      <c r="D63" s="109">
        <v>3.5446167957908346</v>
      </c>
      <c r="E63" s="111">
        <v>1.9318053490456011</v>
      </c>
      <c r="F63" s="111"/>
      <c r="R63" s="118"/>
    </row>
    <row r="64" spans="1:32">
      <c r="A64" s="108">
        <v>39507</v>
      </c>
      <c r="B64" s="109">
        <v>22.964722865467515</v>
      </c>
      <c r="C64" s="109">
        <v>17.206624475286301</v>
      </c>
      <c r="D64" s="109">
        <v>3.4424657547259514</v>
      </c>
      <c r="E64" s="111">
        <v>3.0706127417535978</v>
      </c>
      <c r="F64" s="111"/>
      <c r="R64" s="118"/>
    </row>
    <row r="65" spans="1:18">
      <c r="A65" s="108">
        <v>39538</v>
      </c>
      <c r="B65" s="109">
        <v>21.844142581863597</v>
      </c>
      <c r="C65" s="109">
        <v>17.992901397204033</v>
      </c>
      <c r="D65" s="109">
        <v>3.3615254312068115</v>
      </c>
      <c r="E65" s="111">
        <v>5.1122680430171208E-2</v>
      </c>
      <c r="F65" s="111"/>
      <c r="R65" s="118"/>
    </row>
    <row r="66" spans="1:18">
      <c r="A66" s="108">
        <v>39568</v>
      </c>
      <c r="B66" s="109">
        <v>22.295343275543111</v>
      </c>
      <c r="C66" s="109">
        <v>17.509437853454276</v>
      </c>
      <c r="D66" s="109">
        <v>3.3909923706361504</v>
      </c>
      <c r="E66" s="111">
        <v>-1.1646452138601715</v>
      </c>
      <c r="F66" s="111"/>
      <c r="R66" s="118"/>
    </row>
    <row r="67" spans="1:18">
      <c r="A67" s="108">
        <v>39599</v>
      </c>
      <c r="B67" s="109">
        <v>21.335771922392116</v>
      </c>
      <c r="C67" s="109">
        <v>17.499016948602279</v>
      </c>
      <c r="D67" s="109">
        <v>3.2659659222020743</v>
      </c>
      <c r="E67" s="111">
        <v>-1.3455430884230624</v>
      </c>
      <c r="F67" s="111"/>
      <c r="R67" s="118"/>
    </row>
    <row r="68" spans="1:18">
      <c r="A68" s="108">
        <v>39629</v>
      </c>
      <c r="B68" s="109">
        <v>22.159902635103474</v>
      </c>
      <c r="C68" s="109">
        <v>17.516908614435817</v>
      </c>
      <c r="D68" s="109">
        <v>3.2590544197090092</v>
      </c>
      <c r="E68" s="111">
        <v>-4.9923024991135545</v>
      </c>
      <c r="F68" s="111"/>
      <c r="R68" s="118"/>
    </row>
    <row r="69" spans="1:18">
      <c r="A69" s="108">
        <v>39660</v>
      </c>
      <c r="B69" s="109">
        <v>21.444455563076826</v>
      </c>
      <c r="C69" s="109">
        <v>16.279997815668146</v>
      </c>
      <c r="D69" s="109">
        <v>3.1625607901145716</v>
      </c>
      <c r="E69" s="111">
        <v>-5.8035503857711168</v>
      </c>
      <c r="F69" s="111"/>
      <c r="R69" s="118"/>
    </row>
    <row r="70" spans="1:18">
      <c r="A70" s="108">
        <v>39691</v>
      </c>
      <c r="B70" s="109">
        <v>21.194030804882381</v>
      </c>
      <c r="C70" s="109">
        <v>18.066957158469297</v>
      </c>
      <c r="D70" s="109">
        <v>3.1681891309440782</v>
      </c>
      <c r="E70" s="111">
        <v>0.20312364342496281</v>
      </c>
      <c r="F70" s="111"/>
      <c r="R70" s="118"/>
    </row>
    <row r="71" spans="1:18">
      <c r="A71" s="108">
        <v>39721</v>
      </c>
      <c r="B71" s="109">
        <v>21.075334048302427</v>
      </c>
      <c r="C71" s="109">
        <v>18.402305358739422</v>
      </c>
      <c r="D71" s="109">
        <v>3.2010660289610895</v>
      </c>
      <c r="E71" s="111">
        <v>-0.99842525299171925</v>
      </c>
      <c r="F71" s="111"/>
      <c r="R71" s="118"/>
    </row>
    <row r="72" spans="1:18">
      <c r="A72" s="108">
        <v>39752</v>
      </c>
      <c r="B72" s="109">
        <v>21.06801918682503</v>
      </c>
      <c r="C72" s="109">
        <v>18.801726817466019</v>
      </c>
      <c r="D72" s="109">
        <v>3.2883269520944634</v>
      </c>
      <c r="E72" s="111">
        <v>0.93388011311388297</v>
      </c>
      <c r="F72" s="111"/>
      <c r="R72" s="118"/>
    </row>
    <row r="73" spans="1:18">
      <c r="A73" s="108">
        <v>39782</v>
      </c>
      <c r="B73" s="109">
        <v>21.845463940446542</v>
      </c>
      <c r="C73" s="109">
        <v>18.708998217559806</v>
      </c>
      <c r="D73" s="109">
        <v>3.3637700298957252</v>
      </c>
      <c r="E73" s="111">
        <v>-0.51680683349722978</v>
      </c>
      <c r="F73" s="111"/>
      <c r="R73" s="118"/>
    </row>
    <row r="74" spans="1:18">
      <c r="A74" s="108">
        <v>39813</v>
      </c>
      <c r="B74" s="109">
        <v>22.419059020248081</v>
      </c>
      <c r="C74" s="109">
        <v>18.766266853973185</v>
      </c>
      <c r="D74" s="109">
        <v>3.5831330029975299</v>
      </c>
      <c r="E74" s="111">
        <v>-3.9394329373468873</v>
      </c>
      <c r="F74" s="111"/>
      <c r="R74" s="118"/>
    </row>
    <row r="75" spans="1:18">
      <c r="A75" s="108">
        <v>39844</v>
      </c>
      <c r="B75" s="109">
        <v>21.786310990387896</v>
      </c>
      <c r="C75" s="109">
        <v>19.029753344038294</v>
      </c>
      <c r="D75" s="109">
        <v>3.2386513689033642</v>
      </c>
      <c r="E75" s="111">
        <v>0.77484841079729083</v>
      </c>
      <c r="F75" s="111"/>
      <c r="R75" s="118"/>
    </row>
    <row r="76" spans="1:18">
      <c r="A76" s="108">
        <v>39872</v>
      </c>
      <c r="B76" s="109">
        <v>21.687936198579738</v>
      </c>
      <c r="C76" s="109">
        <v>19.314281200378719</v>
      </c>
      <c r="D76" s="109">
        <v>3.2706162977738158</v>
      </c>
      <c r="E76" s="111">
        <v>1.608194641335059</v>
      </c>
      <c r="F76" s="111"/>
      <c r="R76" s="118"/>
    </row>
    <row r="77" spans="1:18">
      <c r="A77" s="108">
        <v>39903</v>
      </c>
      <c r="B77" s="109">
        <v>21.406861459283601</v>
      </c>
      <c r="C77" s="109">
        <v>19.243108205582924</v>
      </c>
      <c r="D77" s="109">
        <v>3.2301874305808949</v>
      </c>
      <c r="E77" s="111">
        <v>1.6951622072699513</v>
      </c>
      <c r="F77" s="111"/>
      <c r="R77" s="118"/>
    </row>
    <row r="78" spans="1:18">
      <c r="A78" s="108">
        <v>39933</v>
      </c>
      <c r="B78" s="109">
        <v>21.976731256140017</v>
      </c>
      <c r="C78" s="109">
        <v>19.333388211204689</v>
      </c>
      <c r="D78" s="109">
        <v>3.1002536618132086</v>
      </c>
      <c r="E78" s="111">
        <v>2.9233509595619989</v>
      </c>
      <c r="F78" s="111"/>
      <c r="R78" s="118"/>
    </row>
    <row r="79" spans="1:18">
      <c r="A79" s="108">
        <v>39964</v>
      </c>
      <c r="B79" s="109">
        <v>21.716335297360093</v>
      </c>
      <c r="C79" s="109">
        <v>19.091730376287227</v>
      </c>
      <c r="D79" s="109">
        <v>3.0636199240314799</v>
      </c>
      <c r="E79" s="111">
        <v>4.3224924037802648</v>
      </c>
      <c r="F79" s="111"/>
      <c r="R79" s="118"/>
    </row>
    <row r="80" spans="1:18">
      <c r="A80" s="108">
        <v>39994</v>
      </c>
      <c r="B80" s="109">
        <v>22.883267865494101</v>
      </c>
      <c r="C80" s="109">
        <v>18.555347787286102</v>
      </c>
      <c r="D80" s="109">
        <v>3.1178472807674478</v>
      </c>
      <c r="E80" s="111">
        <v>3.8796758278314414</v>
      </c>
      <c r="F80" s="111"/>
      <c r="R80" s="118"/>
    </row>
    <row r="81" spans="1:18">
      <c r="A81" s="108">
        <v>40025</v>
      </c>
      <c r="B81" s="109">
        <v>22.21924216044637</v>
      </c>
      <c r="C81" s="109">
        <v>18.250090731411433</v>
      </c>
      <c r="D81" s="109">
        <v>3.1169384679115457</v>
      </c>
      <c r="E81" s="111">
        <v>6.7902951668069367</v>
      </c>
      <c r="F81" s="111"/>
      <c r="R81" s="118"/>
    </row>
    <row r="82" spans="1:18">
      <c r="A82" s="108">
        <v>40056</v>
      </c>
      <c r="B82" s="109">
        <v>21.740667147504251</v>
      </c>
      <c r="C82" s="109">
        <v>18.134757236319057</v>
      </c>
      <c r="D82" s="109">
        <v>3.0912656053681347</v>
      </c>
      <c r="E82" s="111">
        <v>1.3799008295178439</v>
      </c>
      <c r="F82" s="111"/>
      <c r="R82" s="118"/>
    </row>
    <row r="83" spans="1:18">
      <c r="A83" s="108">
        <v>40086</v>
      </c>
      <c r="B83" s="109">
        <v>22.331414238148618</v>
      </c>
      <c r="C83" s="109">
        <v>18.007907400429072</v>
      </c>
      <c r="D83" s="109">
        <v>3.0609866401589914</v>
      </c>
      <c r="E83" s="111">
        <v>1.8169544357740319</v>
      </c>
      <c r="F83" s="111"/>
      <c r="R83" s="118"/>
    </row>
    <row r="84" spans="1:18">
      <c r="A84" s="108">
        <v>40117</v>
      </c>
      <c r="B84" s="109">
        <v>22.457941894341868</v>
      </c>
      <c r="C84" s="109">
        <v>17.721940176738606</v>
      </c>
      <c r="D84" s="109">
        <v>3.090070864529622</v>
      </c>
      <c r="E84" s="111">
        <v>0.37713367314771151</v>
      </c>
      <c r="F84" s="111"/>
      <c r="R84" s="118"/>
    </row>
    <row r="85" spans="1:18">
      <c r="A85" s="108">
        <v>40147</v>
      </c>
      <c r="B85" s="109">
        <v>23.082109003203591</v>
      </c>
      <c r="C85" s="109">
        <v>17.559615832927747</v>
      </c>
      <c r="D85" s="109">
        <v>3.3322639707537665</v>
      </c>
      <c r="E85" s="111">
        <v>0.24118596502336054</v>
      </c>
      <c r="F85" s="111"/>
      <c r="R85" s="118"/>
    </row>
    <row r="86" spans="1:18">
      <c r="A86" s="108">
        <v>40178</v>
      </c>
      <c r="B86" s="109">
        <v>24.26159397437344</v>
      </c>
      <c r="C86" s="109">
        <v>17.883366246808201</v>
      </c>
      <c r="D86" s="109">
        <v>3.3440646346237828</v>
      </c>
      <c r="E86" s="111">
        <v>1.7417156716299287</v>
      </c>
      <c r="F86" s="111"/>
      <c r="R86" s="118"/>
    </row>
    <row r="87" spans="1:18">
      <c r="A87" s="108">
        <v>40209</v>
      </c>
      <c r="B87" s="109">
        <v>23.191634567920499</v>
      </c>
      <c r="C87" s="109">
        <v>17.209830058170578</v>
      </c>
      <c r="D87" s="109">
        <v>3.2725828386544427</v>
      </c>
      <c r="E87" s="111">
        <v>-0.73133609855456916</v>
      </c>
      <c r="F87" s="111"/>
      <c r="R87" s="118"/>
    </row>
    <row r="88" spans="1:18">
      <c r="A88" s="108">
        <v>40237</v>
      </c>
      <c r="B88" s="109">
        <v>23.551986136114252</v>
      </c>
      <c r="C88" s="109">
        <v>17.16566682294653</v>
      </c>
      <c r="D88" s="109">
        <v>3.1196275517542165</v>
      </c>
      <c r="E88" s="111">
        <v>-0.85064061163113713</v>
      </c>
      <c r="F88" s="111"/>
      <c r="R88" s="118"/>
    </row>
    <row r="89" spans="1:18">
      <c r="A89" s="108">
        <v>40268</v>
      </c>
      <c r="B89" s="109">
        <v>24.124697054133367</v>
      </c>
      <c r="C89" s="109">
        <v>17.352552290569388</v>
      </c>
      <c r="D89" s="109">
        <v>3.2115616637239937</v>
      </c>
      <c r="E89" s="111">
        <v>1.9535558371496231</v>
      </c>
      <c r="F89" s="111"/>
      <c r="R89" s="118"/>
    </row>
    <row r="90" spans="1:18">
      <c r="A90" s="108">
        <v>40298</v>
      </c>
      <c r="B90" s="109">
        <v>23.955838253798799</v>
      </c>
      <c r="C90" s="109">
        <v>17.206666195374712</v>
      </c>
      <c r="D90" s="109">
        <v>3.4187420906803982</v>
      </c>
      <c r="E90" s="111">
        <v>0.51792446830745131</v>
      </c>
      <c r="F90" s="111"/>
      <c r="R90" s="118"/>
    </row>
    <row r="91" spans="1:18">
      <c r="A91" s="108">
        <v>40329</v>
      </c>
      <c r="B91" s="109">
        <v>23.121022140853974</v>
      </c>
      <c r="C91" s="109">
        <v>17.274407558142407</v>
      </c>
      <c r="D91" s="109">
        <v>3.3886628275143873</v>
      </c>
      <c r="E91" s="111">
        <v>-1.869893873420736E-2</v>
      </c>
      <c r="F91" s="111"/>
      <c r="R91" s="118"/>
    </row>
    <row r="92" spans="1:18">
      <c r="A92" s="108">
        <v>40359</v>
      </c>
      <c r="B92" s="109">
        <v>24.658767410666321</v>
      </c>
      <c r="C92" s="109">
        <v>17.224748568407762</v>
      </c>
      <c r="D92" s="109">
        <v>3.5022787609614379</v>
      </c>
      <c r="E92" s="111">
        <v>2.0241550659022778</v>
      </c>
      <c r="F92" s="111"/>
      <c r="R92" s="118"/>
    </row>
    <row r="93" spans="1:18">
      <c r="A93" s="108">
        <v>40390</v>
      </c>
      <c r="B93" s="109">
        <v>24.221539041082142</v>
      </c>
      <c r="C93" s="109">
        <v>17.023343596445379</v>
      </c>
      <c r="D93" s="109">
        <v>3.473831835341318</v>
      </c>
      <c r="E93" s="111">
        <v>2.7294629326213071</v>
      </c>
      <c r="F93" s="111"/>
      <c r="R93" s="118"/>
    </row>
    <row r="94" spans="1:18">
      <c r="A94" s="108">
        <v>40421</v>
      </c>
      <c r="B94" s="109">
        <v>24.297552655991112</v>
      </c>
      <c r="C94" s="109">
        <v>16.959914568110385</v>
      </c>
      <c r="D94" s="109">
        <v>3.503934244305388</v>
      </c>
      <c r="E94" s="111">
        <v>4.2880684869711416</v>
      </c>
      <c r="F94" s="111"/>
      <c r="R94" s="118"/>
    </row>
    <row r="95" spans="1:18">
      <c r="A95" s="108">
        <v>40451</v>
      </c>
      <c r="B95" s="109">
        <v>24.864475699503469</v>
      </c>
      <c r="C95" s="109">
        <v>16.924395442100678</v>
      </c>
      <c r="D95" s="109">
        <v>3.5792370540583862</v>
      </c>
      <c r="E95" s="111">
        <v>4.6335820695154517</v>
      </c>
      <c r="F95" s="111"/>
      <c r="R95" s="118"/>
    </row>
    <row r="96" spans="1:18">
      <c r="A96" s="108">
        <v>40482</v>
      </c>
      <c r="B96" s="109">
        <v>24.881917085544316</v>
      </c>
      <c r="C96" s="109">
        <v>16.791330954245836</v>
      </c>
      <c r="D96" s="109">
        <v>3.7050064614098459</v>
      </c>
      <c r="E96" s="111">
        <v>4.9790994160051838</v>
      </c>
      <c r="F96" s="111"/>
      <c r="R96" s="118"/>
    </row>
    <row r="97" spans="1:18">
      <c r="A97" s="108">
        <v>40512</v>
      </c>
      <c r="B97" s="109">
        <v>26.832511416686021</v>
      </c>
      <c r="C97" s="109">
        <v>16.507433495769913</v>
      </c>
      <c r="D97" s="109">
        <v>3.797451514316649</v>
      </c>
      <c r="E97" s="111">
        <v>7.2426163421847933</v>
      </c>
      <c r="F97" s="111"/>
      <c r="R97" s="118"/>
    </row>
    <row r="98" spans="1:18">
      <c r="A98" s="108">
        <v>40543</v>
      </c>
      <c r="B98" s="109">
        <v>27.114167817203803</v>
      </c>
      <c r="C98" s="109">
        <v>16.23917098663561</v>
      </c>
      <c r="D98" s="109">
        <v>4.1889279301941702</v>
      </c>
      <c r="E98" s="111">
        <v>4.5556801457403706</v>
      </c>
      <c r="F98" s="111"/>
      <c r="R98" s="118"/>
    </row>
    <row r="99" spans="1:18">
      <c r="A99" s="108">
        <v>40574</v>
      </c>
      <c r="B99" s="109">
        <v>26.229648205108806</v>
      </c>
      <c r="C99" s="109">
        <v>16.471090445126144</v>
      </c>
      <c r="D99" s="109">
        <v>3.9049028022901191</v>
      </c>
      <c r="E99" s="111">
        <v>6.7678390220680562</v>
      </c>
      <c r="F99" s="111"/>
      <c r="R99" s="118"/>
    </row>
    <row r="100" spans="1:18">
      <c r="A100" s="108">
        <v>40602</v>
      </c>
      <c r="B100" s="109">
        <v>26.208264311159429</v>
      </c>
      <c r="C100" s="109">
        <v>17.174847716523757</v>
      </c>
      <c r="D100" s="109">
        <v>4.0065312612366322</v>
      </c>
      <c r="E100" s="111">
        <v>8.1321328033538087</v>
      </c>
      <c r="F100" s="111"/>
      <c r="R100" s="118"/>
    </row>
    <row r="101" spans="1:18">
      <c r="A101" s="108">
        <v>40633</v>
      </c>
      <c r="B101" s="109">
        <v>27.1026402092537</v>
      </c>
      <c r="C101" s="109">
        <v>16.450986026429725</v>
      </c>
      <c r="D101" s="109">
        <v>4.2091122055281085</v>
      </c>
      <c r="E101" s="111">
        <v>6.9487792992212416</v>
      </c>
      <c r="F101" s="111"/>
      <c r="R101" s="118"/>
    </row>
    <row r="102" spans="1:18">
      <c r="A102" s="108">
        <v>40663</v>
      </c>
      <c r="B102" s="109">
        <v>26.658019662850176</v>
      </c>
      <c r="C102" s="109">
        <v>16.568653256585378</v>
      </c>
      <c r="D102" s="109">
        <v>4.0715744688084072</v>
      </c>
      <c r="E102" s="111">
        <v>6.1793565610972268</v>
      </c>
      <c r="F102" s="111"/>
      <c r="R102" s="118"/>
    </row>
    <row r="103" spans="1:18">
      <c r="A103" s="108">
        <v>40694</v>
      </c>
      <c r="B103" s="109">
        <v>26.962486572904517</v>
      </c>
      <c r="C103" s="109">
        <v>16.098712669893619</v>
      </c>
      <c r="D103" s="109">
        <v>4.0840528664380766</v>
      </c>
      <c r="E103" s="111">
        <v>7.6714440782596371</v>
      </c>
      <c r="F103" s="111"/>
      <c r="R103" s="118"/>
    </row>
    <row r="104" spans="1:18">
      <c r="A104" s="108">
        <v>40724</v>
      </c>
      <c r="B104" s="109">
        <v>28.72582865816511</v>
      </c>
      <c r="C104" s="109">
        <v>16.639031665254755</v>
      </c>
      <c r="D104" s="109">
        <v>4.2330613787307287</v>
      </c>
      <c r="E104" s="111">
        <v>9.2358250283569134</v>
      </c>
      <c r="F104" s="111"/>
      <c r="R104" s="118"/>
    </row>
    <row r="105" spans="1:18">
      <c r="A105" s="108">
        <v>40755</v>
      </c>
      <c r="B105" s="109">
        <v>28.069790906021449</v>
      </c>
      <c r="C105" s="109">
        <v>16.776992652433467</v>
      </c>
      <c r="D105" s="109">
        <v>4.0993579897755188</v>
      </c>
      <c r="E105" s="111">
        <v>9.4412929826791512</v>
      </c>
      <c r="F105" s="111"/>
      <c r="R105" s="118"/>
    </row>
    <row r="106" spans="1:18">
      <c r="A106" s="108">
        <v>40786</v>
      </c>
      <c r="B106" s="109">
        <v>28.203651482069542</v>
      </c>
      <c r="C106" s="109">
        <v>16.843806863762964</v>
      </c>
      <c r="D106" s="109">
        <v>4.2436011761538275</v>
      </c>
      <c r="E106" s="111">
        <v>10.08930104855752</v>
      </c>
      <c r="F106" s="111"/>
      <c r="R106" s="118"/>
    </row>
    <row r="107" spans="1:18">
      <c r="A107" s="108">
        <v>40816</v>
      </c>
      <c r="B107" s="109">
        <v>28.469035054118663</v>
      </c>
      <c r="C107" s="109">
        <v>16.959986445787433</v>
      </c>
      <c r="D107" s="109">
        <v>4.1901633380542753</v>
      </c>
      <c r="E107" s="111">
        <v>9.3432942102761771</v>
      </c>
      <c r="F107" s="111"/>
      <c r="R107" s="118"/>
    </row>
    <row r="108" spans="1:18">
      <c r="A108" s="108">
        <v>40847</v>
      </c>
      <c r="B108" s="109">
        <v>28.674715503736333</v>
      </c>
      <c r="C108" s="109">
        <v>17.78519704027957</v>
      </c>
      <c r="D108" s="109">
        <v>4.3312459148952387</v>
      </c>
      <c r="E108" s="111">
        <v>11.853392642344796</v>
      </c>
      <c r="F108" s="111"/>
      <c r="R108" s="118"/>
    </row>
    <row r="109" spans="1:18">
      <c r="A109" s="108">
        <v>40877</v>
      </c>
      <c r="B109" s="109">
        <v>29.459724426664089</v>
      </c>
      <c r="C109" s="109">
        <v>17.497804571046867</v>
      </c>
      <c r="D109" s="109">
        <v>4.2242572985844893</v>
      </c>
      <c r="E109" s="111">
        <v>8.5765393252722468</v>
      </c>
      <c r="F109" s="111"/>
      <c r="R109" s="118"/>
    </row>
    <row r="110" spans="1:18">
      <c r="A110" s="108">
        <v>40908</v>
      </c>
      <c r="B110" s="109">
        <v>30.981949441832271</v>
      </c>
      <c r="C110" s="109">
        <v>17.302248808541464</v>
      </c>
      <c r="D110" s="109">
        <v>4.3243898020615461</v>
      </c>
      <c r="E110" s="111">
        <v>10.681589740667752</v>
      </c>
      <c r="F110" s="111"/>
      <c r="R110" s="118"/>
    </row>
    <row r="111" spans="1:18">
      <c r="A111" s="108">
        <v>40939</v>
      </c>
      <c r="B111" s="109">
        <v>29.325996940768626</v>
      </c>
      <c r="C111" s="109">
        <v>20.303812884950545</v>
      </c>
      <c r="D111" s="109">
        <v>4.1553202422265114</v>
      </c>
      <c r="E111" s="111">
        <v>15.298996382203466</v>
      </c>
      <c r="F111" s="111"/>
      <c r="R111" s="118"/>
    </row>
    <row r="112" spans="1:18">
      <c r="A112" s="108">
        <v>40968</v>
      </c>
      <c r="B112" s="109">
        <v>29.530402312759676</v>
      </c>
      <c r="C112" s="109">
        <v>17.760741209718173</v>
      </c>
      <c r="D112" s="109">
        <v>4.0603811695837324</v>
      </c>
      <c r="E112" s="111">
        <v>8.3324473415779856</v>
      </c>
      <c r="F112" s="111"/>
      <c r="R112" s="118"/>
    </row>
    <row r="113" spans="1:18">
      <c r="A113" s="108">
        <v>40999</v>
      </c>
      <c r="B113" s="109">
        <v>29.555154953726078</v>
      </c>
      <c r="C113" s="109">
        <v>18.347181441914191</v>
      </c>
      <c r="D113" s="109">
        <v>3.9900562066018472</v>
      </c>
      <c r="E113" s="111">
        <v>8.6487799529575646</v>
      </c>
      <c r="F113" s="111"/>
      <c r="R113" s="118"/>
    </row>
    <row r="114" spans="1:18">
      <c r="A114" s="108">
        <v>41029</v>
      </c>
      <c r="B114" s="109">
        <v>29.285933145308121</v>
      </c>
      <c r="C114" s="109">
        <v>18.437543639513713</v>
      </c>
      <c r="D114" s="109">
        <v>4.02697955441944</v>
      </c>
      <c r="E114" s="111">
        <v>9.3898713624949171</v>
      </c>
      <c r="F114" s="111"/>
      <c r="R114" s="118"/>
    </row>
    <row r="115" spans="1:18">
      <c r="A115" s="108">
        <v>41060</v>
      </c>
      <c r="B115" s="109">
        <v>29.297344141827597</v>
      </c>
      <c r="C115" s="109">
        <v>18.729326443337477</v>
      </c>
      <c r="D115" s="109">
        <v>5.4803618763134558</v>
      </c>
      <c r="E115" s="111">
        <v>13.424960377118866</v>
      </c>
      <c r="F115" s="111"/>
      <c r="R115" s="118"/>
    </row>
    <row r="116" spans="1:18">
      <c r="A116" s="108">
        <v>41090</v>
      </c>
      <c r="B116" s="109">
        <v>30.942690246434925</v>
      </c>
      <c r="C116" s="109">
        <v>18.635907990909747</v>
      </c>
      <c r="D116" s="109">
        <v>4.0546794170556053</v>
      </c>
      <c r="E116" s="111">
        <v>8.1766583450406429</v>
      </c>
      <c r="F116" s="111"/>
      <c r="R116" s="118"/>
    </row>
    <row r="117" spans="1:18">
      <c r="A117" s="108">
        <v>41121</v>
      </c>
      <c r="B117" s="109">
        <v>29.796526436154</v>
      </c>
      <c r="C117" s="109">
        <v>19.180135495317501</v>
      </c>
      <c r="D117" s="109">
        <v>4.0340277897583432</v>
      </c>
      <c r="E117" s="111">
        <v>8.2901126232199474</v>
      </c>
      <c r="F117" s="111"/>
      <c r="R117" s="118"/>
    </row>
    <row r="118" spans="1:18">
      <c r="A118" s="108">
        <v>41152</v>
      </c>
      <c r="B118" s="109">
        <v>29.655290764424876</v>
      </c>
      <c r="C118" s="109">
        <v>19.622288832375997</v>
      </c>
      <c r="D118" s="109">
        <v>3.9529149867801032</v>
      </c>
      <c r="E118" s="111">
        <v>7.9871031041631513</v>
      </c>
      <c r="F118" s="111"/>
      <c r="R118" s="118"/>
    </row>
    <row r="119" spans="1:18">
      <c r="A119" s="108">
        <v>41182</v>
      </c>
      <c r="B119" s="109">
        <v>29.05444465958945</v>
      </c>
      <c r="C119" s="109">
        <v>19.780899748093294</v>
      </c>
      <c r="D119" s="109">
        <v>3.9946883913871183</v>
      </c>
      <c r="E119" s="111">
        <v>6.4843380326098821</v>
      </c>
      <c r="F119" s="111"/>
      <c r="R119" s="118"/>
    </row>
    <row r="120" spans="1:18">
      <c r="A120" s="108">
        <v>41213</v>
      </c>
      <c r="B120" s="109">
        <v>29.099976820323327</v>
      </c>
      <c r="C120" s="109">
        <v>23.677387145368108</v>
      </c>
      <c r="D120" s="109">
        <v>4.0182576941027115</v>
      </c>
      <c r="E120" s="111">
        <v>11.575799257452047</v>
      </c>
      <c r="F120" s="111"/>
      <c r="R120" s="118"/>
    </row>
    <row r="121" spans="1:18">
      <c r="A121" s="108">
        <v>41243</v>
      </c>
      <c r="B121" s="109">
        <v>29.852970247362624</v>
      </c>
      <c r="C121" s="109">
        <v>20.089363120200108</v>
      </c>
      <c r="D121" s="109">
        <v>4.0898892826227531</v>
      </c>
      <c r="E121" s="111">
        <v>5.3650822814822918</v>
      </c>
      <c r="F121" s="111"/>
      <c r="R121" s="118"/>
    </row>
    <row r="122" spans="1:18">
      <c r="A122" s="108">
        <v>41274</v>
      </c>
      <c r="B122" s="109">
        <v>33.055701060867825</v>
      </c>
      <c r="C122" s="109">
        <v>19.937552921884262</v>
      </c>
      <c r="D122" s="109">
        <v>4.1766137934472258</v>
      </c>
      <c r="E122" s="111">
        <v>8.349197412572007</v>
      </c>
      <c r="F122" s="111"/>
      <c r="R122" s="118"/>
    </row>
    <row r="123" spans="1:18">
      <c r="A123" s="108">
        <v>41305</v>
      </c>
      <c r="B123" s="109">
        <v>32.274398626097167</v>
      </c>
      <c r="C123" s="109">
        <v>19.808380497931431</v>
      </c>
      <c r="D123" s="109">
        <v>3.9771493995401368</v>
      </c>
      <c r="E123" s="111">
        <v>4.172097169934541</v>
      </c>
      <c r="F123" s="111"/>
      <c r="R123" s="118"/>
    </row>
    <row r="124" spans="1:18">
      <c r="A124" s="108">
        <v>41333</v>
      </c>
      <c r="B124" s="109">
        <v>31.978954915429867</v>
      </c>
      <c r="C124" s="109">
        <v>20.487995673438942</v>
      </c>
      <c r="D124" s="109">
        <v>4.0517702058284941</v>
      </c>
      <c r="E124" s="111">
        <v>9.9354459667454265</v>
      </c>
      <c r="F124" s="111"/>
      <c r="R124" s="118"/>
    </row>
    <row r="125" spans="1:18">
      <c r="A125" s="108">
        <v>41364</v>
      </c>
      <c r="B125" s="109">
        <v>31.056654805265662</v>
      </c>
      <c r="C125" s="109">
        <v>20.638572539295218</v>
      </c>
      <c r="D125" s="109">
        <v>4.085321513678104</v>
      </c>
      <c r="E125" s="111">
        <v>7.3662069283681131</v>
      </c>
      <c r="F125" s="111"/>
      <c r="R125" s="118"/>
    </row>
    <row r="126" spans="1:18">
      <c r="A126" s="108">
        <v>41394</v>
      </c>
      <c r="B126" s="109">
        <v>32.092908073223875</v>
      </c>
      <c r="C126" s="109">
        <v>20.941909875108795</v>
      </c>
      <c r="D126" s="109">
        <v>4.0763219822212431</v>
      </c>
      <c r="E126" s="111">
        <v>10.175492086780856</v>
      </c>
      <c r="F126" s="111"/>
      <c r="R126" s="118"/>
    </row>
    <row r="127" spans="1:18">
      <c r="A127" s="108">
        <v>41425</v>
      </c>
      <c r="B127" s="109">
        <v>32.190905721572115</v>
      </c>
      <c r="C127" s="109">
        <v>20.687973780449777</v>
      </c>
      <c r="D127" s="109">
        <v>4.0897107639107908</v>
      </c>
      <c r="E127" s="111">
        <v>6.3482891683666276</v>
      </c>
      <c r="F127" s="111"/>
      <c r="R127" s="118"/>
    </row>
    <row r="128" spans="1:18">
      <c r="A128" s="108">
        <v>41455</v>
      </c>
      <c r="B128" s="109">
        <v>34.876088502048894</v>
      </c>
      <c r="C128" s="109">
        <v>21.065190315177087</v>
      </c>
      <c r="D128" s="109">
        <v>4.2456833369866667</v>
      </c>
      <c r="E128" s="111">
        <v>11.92645431140733</v>
      </c>
      <c r="F128" s="111"/>
      <c r="R128" s="118"/>
    </row>
    <row r="129" spans="1:19">
      <c r="A129" s="108">
        <v>41486</v>
      </c>
      <c r="B129" s="109">
        <v>34.555569786572974</v>
      </c>
      <c r="C129" s="109">
        <v>21.513999156120089</v>
      </c>
      <c r="D129" s="109">
        <v>4.2809881154775669</v>
      </c>
      <c r="E129" s="111">
        <v>13.644197119980838</v>
      </c>
      <c r="F129" s="111"/>
      <c r="R129" s="118"/>
    </row>
    <row r="130" spans="1:19">
      <c r="A130" s="108">
        <v>41517</v>
      </c>
      <c r="B130" s="109">
        <v>34.101069072721003</v>
      </c>
      <c r="C130" s="109">
        <v>21.920413154610735</v>
      </c>
      <c r="D130" s="109">
        <v>4.3277459234602738</v>
      </c>
      <c r="E130" s="111">
        <v>13.190157607967823</v>
      </c>
      <c r="F130" s="111"/>
      <c r="R130" s="118"/>
    </row>
    <row r="131" spans="1:19">
      <c r="A131" s="108">
        <v>41547</v>
      </c>
      <c r="B131" s="109">
        <v>34.495365361631613</v>
      </c>
      <c r="C131" s="109">
        <v>22.013706362249678</v>
      </c>
      <c r="D131" s="109">
        <v>4.2234932731968549</v>
      </c>
      <c r="E131" s="111">
        <v>14.744866087136232</v>
      </c>
      <c r="R131" s="118"/>
    </row>
    <row r="132" spans="1:19">
      <c r="A132" s="108">
        <v>41578</v>
      </c>
      <c r="B132" s="109">
        <v>34.75869991636899</v>
      </c>
      <c r="C132" s="109">
        <v>22.272457887926535</v>
      </c>
      <c r="D132" s="109">
        <v>4.2521022222563571</v>
      </c>
      <c r="E132" s="111">
        <v>7.9679428388589324</v>
      </c>
      <c r="R132" s="118"/>
    </row>
    <row r="133" spans="1:19">
      <c r="A133" s="108">
        <v>41608</v>
      </c>
      <c r="B133" s="109">
        <v>36.420286235859521</v>
      </c>
      <c r="C133" s="109">
        <v>22.477055269952743</v>
      </c>
      <c r="D133" s="109">
        <v>4.3859219091172275</v>
      </c>
      <c r="E133" s="111">
        <v>17.049702417118475</v>
      </c>
      <c r="R133" s="118"/>
    </row>
    <row r="134" spans="1:19">
      <c r="A134" s="108">
        <v>41639</v>
      </c>
      <c r="B134" s="109">
        <v>38.306381302353778</v>
      </c>
      <c r="C134" s="109">
        <v>21.854140218650397</v>
      </c>
      <c r="D134" s="109">
        <v>4.5368089684393755</v>
      </c>
      <c r="E134" s="111">
        <v>13.144686750613999</v>
      </c>
      <c r="R134" s="118"/>
    </row>
    <row r="135" spans="1:19">
      <c r="A135" s="108">
        <v>41670</v>
      </c>
      <c r="B135" s="109">
        <v>37.266015478671754</v>
      </c>
      <c r="C135" s="109">
        <v>22.599603047010653</v>
      </c>
      <c r="D135" s="109">
        <v>4.4694306414554719</v>
      </c>
      <c r="E135" s="111">
        <v>14.72703240865938</v>
      </c>
      <c r="R135" s="113"/>
      <c r="S135" s="114"/>
    </row>
    <row r="136" spans="1:19">
      <c r="A136" s="108">
        <v>41698</v>
      </c>
      <c r="B136" s="109">
        <v>37.555241872826322</v>
      </c>
      <c r="C136" s="109">
        <v>22.815161583023468</v>
      </c>
      <c r="D136" s="109">
        <v>4.3924921521207807</v>
      </c>
      <c r="E136" s="111">
        <v>14.588061521102148</v>
      </c>
      <c r="R136" s="113"/>
      <c r="S136" s="114"/>
    </row>
    <row r="137" spans="1:19">
      <c r="A137" s="108">
        <v>41729</v>
      </c>
      <c r="B137" s="109">
        <v>37.330334017898032</v>
      </c>
      <c r="C137" s="109">
        <v>22.830669792470275</v>
      </c>
      <c r="D137" s="109">
        <v>4.3841785814451217</v>
      </c>
      <c r="E137" s="111">
        <v>15.696100693404347</v>
      </c>
      <c r="R137" s="113"/>
      <c r="S137" s="114"/>
    </row>
    <row r="138" spans="1:19">
      <c r="A138" s="108">
        <v>41759</v>
      </c>
      <c r="B138" s="109">
        <v>37.014334364326025</v>
      </c>
      <c r="C138" s="109">
        <v>22.174872505089969</v>
      </c>
      <c r="D138" s="109">
        <v>4.3329058658084643</v>
      </c>
      <c r="E138" s="111">
        <v>11.309275365601978</v>
      </c>
      <c r="R138" s="113"/>
      <c r="S138" s="115"/>
    </row>
    <row r="139" spans="1:19">
      <c r="A139" s="108">
        <v>41790</v>
      </c>
      <c r="B139" s="109">
        <v>37.170468130877282</v>
      </c>
      <c r="C139" s="109">
        <v>24.041602709138264</v>
      </c>
      <c r="D139" s="109">
        <v>6.2418609786508084</v>
      </c>
      <c r="E139" s="111">
        <v>18.428168211201701</v>
      </c>
      <c r="R139" s="113"/>
      <c r="S139" s="115"/>
    </row>
    <row r="140" spans="1:19">
      <c r="A140" s="108">
        <v>41820</v>
      </c>
      <c r="B140" s="109">
        <v>38.572093303479285</v>
      </c>
      <c r="C140" s="109">
        <v>22.215600476829835</v>
      </c>
      <c r="D140" s="109">
        <v>4.4016929146747223</v>
      </c>
      <c r="E140" s="111">
        <v>8.4630305379897806</v>
      </c>
      <c r="R140" s="113"/>
      <c r="S140" s="115"/>
    </row>
    <row r="141" spans="1:19">
      <c r="A141" s="108">
        <v>41851</v>
      </c>
      <c r="B141" s="109">
        <v>42.219819954072271</v>
      </c>
      <c r="C141" s="109">
        <v>22.466235470469076</v>
      </c>
      <c r="D141" s="109">
        <v>5.9200154370401599</v>
      </c>
      <c r="E141" s="111">
        <v>17.074733921349438</v>
      </c>
      <c r="R141" s="113"/>
      <c r="S141" s="115"/>
    </row>
    <row r="142" spans="1:19">
      <c r="A142" s="108">
        <v>41882</v>
      </c>
      <c r="B142" s="109">
        <v>40.301286696757074</v>
      </c>
      <c r="C142" s="109">
        <v>23.367163402612459</v>
      </c>
      <c r="D142" s="109">
        <v>5.9903527078774834</v>
      </c>
      <c r="E142" s="111">
        <v>15.459819765594784</v>
      </c>
      <c r="R142" s="113"/>
      <c r="S142" s="115"/>
    </row>
    <row r="143" spans="1:19">
      <c r="A143" s="108">
        <v>41912</v>
      </c>
      <c r="B143" s="109">
        <v>44.350487074915399</v>
      </c>
      <c r="C143" s="109">
        <v>23.565339094365118</v>
      </c>
      <c r="D143" s="109">
        <v>7.6678316320950923</v>
      </c>
      <c r="E143" s="111">
        <v>24.410925565195818</v>
      </c>
      <c r="R143" s="113"/>
      <c r="S143" s="115"/>
    </row>
    <row r="144" spans="1:19">
      <c r="A144" s="108">
        <v>41943</v>
      </c>
      <c r="B144" s="109">
        <v>42.683354777112847</v>
      </c>
      <c r="C144" s="109">
        <v>22.952856011979712</v>
      </c>
      <c r="D144" s="109">
        <v>5.0903925848840839</v>
      </c>
      <c r="E144" s="111">
        <v>15.498991184383627</v>
      </c>
      <c r="R144" s="113"/>
      <c r="S144" s="115"/>
    </row>
    <row r="145" spans="1:19">
      <c r="A145" s="108">
        <v>41973</v>
      </c>
      <c r="B145" s="109">
        <v>43.810988654087417</v>
      </c>
      <c r="C145" s="109">
        <v>27.563583760989282</v>
      </c>
      <c r="D145" s="109">
        <v>5.1184352554846013</v>
      </c>
      <c r="E145" s="111">
        <v>20.892240061811187</v>
      </c>
      <c r="R145" s="113"/>
      <c r="S145" s="115"/>
    </row>
    <row r="146" spans="1:19">
      <c r="A146" s="108">
        <v>42004</v>
      </c>
      <c r="B146" s="116">
        <v>40.988620779819996</v>
      </c>
      <c r="C146" s="109">
        <v>27.35652115904</v>
      </c>
      <c r="D146" s="109">
        <v>4.6455041657600002</v>
      </c>
      <c r="E146" s="111">
        <v>13.12470536814272</v>
      </c>
      <c r="R146" s="113"/>
      <c r="S146" s="115"/>
    </row>
    <row r="147" spans="1:19">
      <c r="B147" s="79"/>
      <c r="R147" s="113"/>
      <c r="S147" s="115"/>
    </row>
    <row r="148" spans="1:19">
      <c r="B148" s="117"/>
      <c r="C148" s="117"/>
      <c r="D148" s="117"/>
      <c r="R148" s="113"/>
      <c r="S148" s="115"/>
    </row>
    <row r="149" spans="1:19">
      <c r="B149" s="79"/>
      <c r="R149" s="113"/>
      <c r="S149" s="115"/>
    </row>
    <row r="150" spans="1:19">
      <c r="B150" s="79"/>
      <c r="R150" s="113"/>
      <c r="S150" s="115"/>
    </row>
    <row r="151" spans="1:19">
      <c r="B151" s="79"/>
      <c r="R151" s="113"/>
      <c r="S151" s="115"/>
    </row>
    <row r="152" spans="1:19">
      <c r="B152" s="79"/>
      <c r="R152" s="113"/>
      <c r="S152" s="115"/>
    </row>
    <row r="153" spans="1:19">
      <c r="B153" s="79"/>
      <c r="R153" s="113"/>
      <c r="S153" s="115"/>
    </row>
    <row r="154" spans="1:19">
      <c r="B154" s="79"/>
      <c r="R154" s="113"/>
      <c r="S154" s="115"/>
    </row>
    <row r="155" spans="1:19">
      <c r="B155" s="79"/>
      <c r="R155" s="113"/>
      <c r="S155" s="115"/>
    </row>
    <row r="156" spans="1:19">
      <c r="B156" s="79"/>
      <c r="R156" s="113"/>
      <c r="S156" s="115"/>
    </row>
    <row r="157" spans="1:19">
      <c r="B157" s="79"/>
      <c r="R157" s="113"/>
      <c r="S157" s="115"/>
    </row>
    <row r="158" spans="1:19">
      <c r="B158" s="79"/>
      <c r="R158" s="113"/>
      <c r="S158" s="115"/>
    </row>
    <row r="159" spans="1:19">
      <c r="B159" s="79"/>
      <c r="R159" s="113"/>
      <c r="S159" s="115"/>
    </row>
    <row r="160" spans="1:19">
      <c r="B160" s="79"/>
      <c r="R160" s="113"/>
      <c r="S160" s="115"/>
    </row>
    <row r="161" spans="2:19">
      <c r="B161" s="79"/>
      <c r="R161" s="113"/>
      <c r="S161" s="115"/>
    </row>
    <row r="162" spans="2:19">
      <c r="B162" s="79"/>
      <c r="R162" s="113"/>
      <c r="S162" s="115"/>
    </row>
    <row r="163" spans="2:19">
      <c r="B163" s="79"/>
      <c r="R163" s="113"/>
      <c r="S163" s="115"/>
    </row>
    <row r="164" spans="2:19">
      <c r="B164" s="79"/>
      <c r="R164" s="113"/>
      <c r="S164" s="115"/>
    </row>
    <row r="165" spans="2:19">
      <c r="B165" s="79"/>
      <c r="R165" s="113"/>
      <c r="S165" s="115"/>
    </row>
    <row r="166" spans="2:19">
      <c r="B166" s="79"/>
      <c r="R166" s="113"/>
      <c r="S166" s="115"/>
    </row>
    <row r="167" spans="2:19">
      <c r="B167" s="79"/>
      <c r="R167" s="113"/>
      <c r="S167" s="115"/>
    </row>
    <row r="168" spans="2:19">
      <c r="B168" s="79"/>
      <c r="R168" s="113"/>
      <c r="S168" s="115"/>
    </row>
    <row r="169" spans="2:19">
      <c r="B169" s="79"/>
      <c r="R169" s="113"/>
      <c r="S169" s="115"/>
    </row>
    <row r="170" spans="2:19">
      <c r="B170" s="79"/>
      <c r="R170" s="113"/>
      <c r="S170" s="115"/>
    </row>
    <row r="171" spans="2:19">
      <c r="B171" s="79"/>
      <c r="R171" s="113"/>
      <c r="S171" s="115"/>
    </row>
    <row r="172" spans="2:19">
      <c r="B172" s="79"/>
      <c r="R172" s="113"/>
      <c r="S172" s="115"/>
    </row>
    <row r="173" spans="2:19">
      <c r="B173" s="79"/>
      <c r="R173" s="113"/>
      <c r="S173" s="115"/>
    </row>
    <row r="174" spans="2:19">
      <c r="B174" s="79"/>
      <c r="R174" s="113"/>
      <c r="S174" s="115"/>
    </row>
    <row r="175" spans="2:19">
      <c r="B175" s="79"/>
      <c r="R175" s="113"/>
      <c r="S175" s="115"/>
    </row>
    <row r="176" spans="2:19">
      <c r="B176" s="79"/>
      <c r="R176" s="113"/>
      <c r="S176" s="115"/>
    </row>
    <row r="177" spans="2:19">
      <c r="B177" s="79"/>
      <c r="R177" s="113"/>
      <c r="S177" s="115"/>
    </row>
    <row r="178" spans="2:19">
      <c r="B178" s="79"/>
      <c r="R178" s="113"/>
      <c r="S178" s="115"/>
    </row>
    <row r="179" spans="2:19">
      <c r="B179" s="79"/>
      <c r="R179" s="113"/>
      <c r="S179" s="115"/>
    </row>
    <row r="180" spans="2:19">
      <c r="B180" s="79"/>
      <c r="R180" s="113"/>
      <c r="S180" s="115"/>
    </row>
    <row r="181" spans="2:19">
      <c r="B181" s="79"/>
      <c r="R181" s="113"/>
      <c r="S181" s="115"/>
    </row>
    <row r="182" spans="2:19">
      <c r="B182" s="79"/>
      <c r="R182" s="113"/>
      <c r="S182" s="115"/>
    </row>
    <row r="183" spans="2:19">
      <c r="B183" s="79"/>
      <c r="R183" s="113"/>
      <c r="S183" s="115"/>
    </row>
    <row r="184" spans="2:19">
      <c r="B184" s="79"/>
      <c r="R184" s="113"/>
      <c r="S184" s="115"/>
    </row>
    <row r="185" spans="2:19">
      <c r="B185" s="79"/>
      <c r="R185" s="113"/>
      <c r="S185" s="115"/>
    </row>
    <row r="186" spans="2:19">
      <c r="B186" s="79"/>
      <c r="R186" s="113"/>
      <c r="S186" s="115"/>
    </row>
    <row r="187" spans="2:19">
      <c r="B187" s="79"/>
      <c r="R187" s="113"/>
      <c r="S187" s="115"/>
    </row>
    <row r="188" spans="2:19">
      <c r="B188" s="79"/>
      <c r="R188" s="113"/>
      <c r="S188" s="115"/>
    </row>
    <row r="189" spans="2:19">
      <c r="B189" s="79"/>
      <c r="R189" s="113"/>
      <c r="S189" s="115"/>
    </row>
    <row r="190" spans="2:19">
      <c r="B190" s="79"/>
      <c r="R190" s="113"/>
      <c r="S190" s="115"/>
    </row>
    <row r="191" spans="2:19">
      <c r="B191" s="79"/>
      <c r="R191" s="113"/>
      <c r="S191" s="115"/>
    </row>
    <row r="192" spans="2:19">
      <c r="B192" s="79"/>
      <c r="R192" s="113"/>
      <c r="S192" s="115"/>
    </row>
    <row r="193" spans="2:19">
      <c r="B193" s="79"/>
      <c r="R193" s="113"/>
      <c r="S193" s="115"/>
    </row>
    <row r="194" spans="2:19">
      <c r="B194" s="79"/>
      <c r="R194" s="113"/>
      <c r="S194" s="115"/>
    </row>
    <row r="195" spans="2:19">
      <c r="B195" s="79"/>
      <c r="R195" s="113"/>
      <c r="S195" s="115"/>
    </row>
    <row r="196" spans="2:19">
      <c r="B196" s="79"/>
      <c r="R196" s="113"/>
      <c r="S196" s="115"/>
    </row>
    <row r="197" spans="2:19">
      <c r="B197" s="79"/>
      <c r="R197" s="113"/>
      <c r="S197" s="115"/>
    </row>
    <row r="198" spans="2:19">
      <c r="B198" s="79"/>
      <c r="R198" s="113"/>
      <c r="S198" s="115"/>
    </row>
    <row r="199" spans="2:19">
      <c r="B199" s="79"/>
      <c r="R199" s="113"/>
      <c r="S199" s="115"/>
    </row>
    <row r="200" spans="2:19">
      <c r="B200" s="79"/>
      <c r="R200" s="113"/>
      <c r="S200" s="115"/>
    </row>
    <row r="201" spans="2:19">
      <c r="B201" s="79"/>
      <c r="R201" s="113"/>
      <c r="S201" s="115"/>
    </row>
    <row r="202" spans="2:19">
      <c r="B202" s="79"/>
      <c r="R202" s="113"/>
      <c r="S202" s="115"/>
    </row>
    <row r="203" spans="2:19">
      <c r="B203" s="79"/>
      <c r="R203" s="113"/>
      <c r="S203" s="115"/>
    </row>
    <row r="204" spans="2:19">
      <c r="B204" s="79"/>
      <c r="R204" s="113"/>
      <c r="S204" s="115"/>
    </row>
    <row r="205" spans="2:19">
      <c r="B205" s="79"/>
      <c r="R205" s="113"/>
      <c r="S205" s="115"/>
    </row>
    <row r="206" spans="2:19">
      <c r="B206" s="79"/>
      <c r="R206" s="113"/>
      <c r="S206" s="115"/>
    </row>
    <row r="207" spans="2:19">
      <c r="B207" s="79"/>
      <c r="R207" s="113"/>
      <c r="S207" s="115"/>
    </row>
    <row r="208" spans="2:19">
      <c r="B208" s="79"/>
      <c r="R208" s="113"/>
      <c r="S208" s="115"/>
    </row>
    <row r="209" spans="2:19">
      <c r="B209" s="79"/>
      <c r="R209" s="113"/>
      <c r="S209" s="115"/>
    </row>
    <row r="210" spans="2:19">
      <c r="B210" s="79"/>
      <c r="R210" s="113"/>
      <c r="S210" s="115"/>
    </row>
    <row r="211" spans="2:19">
      <c r="B211" s="79"/>
      <c r="R211" s="113"/>
      <c r="S211" s="115"/>
    </row>
    <row r="212" spans="2:19">
      <c r="B212" s="79"/>
      <c r="R212" s="113"/>
      <c r="S212" s="115"/>
    </row>
    <row r="213" spans="2:19">
      <c r="B213" s="79"/>
      <c r="R213" s="113"/>
      <c r="S213" s="115"/>
    </row>
    <row r="214" spans="2:19">
      <c r="B214" s="79"/>
      <c r="R214" s="113"/>
      <c r="S214" s="115"/>
    </row>
    <row r="215" spans="2:19">
      <c r="B215" s="79"/>
      <c r="R215" s="113"/>
      <c r="S215" s="115"/>
    </row>
    <row r="216" spans="2:19">
      <c r="B216" s="79"/>
      <c r="R216" s="113"/>
      <c r="S216" s="115"/>
    </row>
    <row r="217" spans="2:19">
      <c r="B217" s="79"/>
      <c r="R217" s="113"/>
      <c r="S217" s="115"/>
    </row>
    <row r="218" spans="2:19">
      <c r="B218" s="79"/>
      <c r="R218" s="113"/>
      <c r="S218" s="115"/>
    </row>
    <row r="219" spans="2:19">
      <c r="B219" s="79"/>
      <c r="R219" s="113"/>
      <c r="S219" s="115"/>
    </row>
    <row r="220" spans="2:19">
      <c r="B220" s="79"/>
      <c r="R220" s="113"/>
      <c r="S220" s="115"/>
    </row>
    <row r="221" spans="2:19">
      <c r="B221" s="79"/>
      <c r="R221" s="113"/>
      <c r="S221" s="115"/>
    </row>
    <row r="222" spans="2:19">
      <c r="B222" s="79"/>
      <c r="R222" s="113"/>
      <c r="S222" s="115"/>
    </row>
    <row r="223" spans="2:19">
      <c r="B223" s="79"/>
      <c r="R223" s="113"/>
      <c r="S223" s="115"/>
    </row>
    <row r="224" spans="2:19">
      <c r="B224" s="79"/>
      <c r="R224" s="113"/>
      <c r="S224" s="115"/>
    </row>
    <row r="225" spans="2:19">
      <c r="B225" s="79"/>
      <c r="R225" s="113"/>
      <c r="S225" s="115"/>
    </row>
    <row r="226" spans="2:19">
      <c r="B226" s="79"/>
      <c r="R226" s="113"/>
      <c r="S226" s="115"/>
    </row>
    <row r="227" spans="2:19">
      <c r="B227" s="79"/>
      <c r="R227" s="113"/>
      <c r="S227" s="115"/>
    </row>
    <row r="228" spans="2:19">
      <c r="B228" s="79"/>
      <c r="R228" s="113"/>
      <c r="S228" s="115"/>
    </row>
    <row r="229" spans="2:19">
      <c r="B229" s="79"/>
      <c r="R229" s="113"/>
      <c r="S229" s="115"/>
    </row>
    <row r="230" spans="2:19">
      <c r="B230" s="79"/>
      <c r="R230" s="113"/>
      <c r="S230" s="115"/>
    </row>
    <row r="231" spans="2:19">
      <c r="B231" s="79"/>
      <c r="R231" s="113"/>
      <c r="S231" s="115"/>
    </row>
    <row r="232" spans="2:19">
      <c r="B232" s="79"/>
      <c r="R232" s="113"/>
      <c r="S232" s="115"/>
    </row>
    <row r="233" spans="2:19">
      <c r="B233" s="79"/>
      <c r="R233" s="113"/>
      <c r="S233" s="115"/>
    </row>
    <row r="234" spans="2:19">
      <c r="B234" s="79"/>
      <c r="R234" s="113"/>
      <c r="S234" s="115"/>
    </row>
    <row r="235" spans="2:19">
      <c r="B235" s="79"/>
      <c r="R235" s="113"/>
      <c r="S235" s="115"/>
    </row>
    <row r="236" spans="2:19">
      <c r="B236" s="79"/>
      <c r="R236" s="113"/>
      <c r="S236" s="115"/>
    </row>
    <row r="237" spans="2:19">
      <c r="B237" s="79"/>
      <c r="R237" s="113"/>
      <c r="S237" s="115"/>
    </row>
    <row r="238" spans="2:19">
      <c r="B238" s="79"/>
      <c r="R238" s="113"/>
      <c r="S238" s="115"/>
    </row>
    <row r="239" spans="2:19">
      <c r="B239" s="79"/>
      <c r="R239" s="113"/>
      <c r="S239" s="115"/>
    </row>
    <row r="240" spans="2:19">
      <c r="B240" s="79"/>
      <c r="R240" s="113"/>
      <c r="S240" s="115"/>
    </row>
    <row r="241" spans="2:19">
      <c r="B241" s="79"/>
      <c r="R241" s="113"/>
      <c r="S241" s="115"/>
    </row>
    <row r="242" spans="2:19">
      <c r="B242" s="79"/>
      <c r="R242" s="113"/>
      <c r="S242" s="115"/>
    </row>
    <row r="243" spans="2:19">
      <c r="B243" s="79"/>
      <c r="R243" s="113"/>
      <c r="S243" s="115"/>
    </row>
    <row r="244" spans="2:19">
      <c r="B244" s="79"/>
      <c r="R244" s="113"/>
      <c r="S244" s="115"/>
    </row>
    <row r="245" spans="2:19">
      <c r="B245" s="79"/>
      <c r="R245" s="113"/>
      <c r="S245" s="115"/>
    </row>
    <row r="246" spans="2:19">
      <c r="B246" s="79"/>
      <c r="R246" s="113"/>
      <c r="S246" s="115"/>
    </row>
    <row r="247" spans="2:19">
      <c r="B247" s="79"/>
      <c r="R247" s="113"/>
      <c r="S247" s="115"/>
    </row>
    <row r="248" spans="2:19">
      <c r="B248" s="79"/>
      <c r="R248" s="113"/>
      <c r="S248" s="115"/>
    </row>
  </sheetData>
  <mergeCells count="1">
    <mergeCell ref="G36:O37"/>
  </mergeCells>
  <pageMargins left="0.75" right="0.75" top="1" bottom="1" header="0" footer="0"/>
  <pageSetup scale="8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view="pageBreakPreview" zoomScale="85" zoomScaleNormal="100" zoomScaleSheetLayoutView="85" workbookViewId="0">
      <selection activeCell="E25" sqref="E25"/>
    </sheetView>
  </sheetViews>
  <sheetFormatPr baseColWidth="10" defaultRowHeight="15"/>
  <cols>
    <col min="1" max="1" width="11.42578125" style="121"/>
    <col min="2" max="5" width="18.28515625" style="121" customWidth="1"/>
    <col min="6" max="16384" width="11.42578125" style="121"/>
  </cols>
  <sheetData>
    <row r="1" spans="1:6" s="119" customFormat="1" ht="30">
      <c r="A1" s="119" t="s">
        <v>65</v>
      </c>
      <c r="B1" s="120" t="s">
        <v>30</v>
      </c>
      <c r="C1" s="120" t="s">
        <v>31</v>
      </c>
      <c r="D1" s="120" t="s">
        <v>32</v>
      </c>
      <c r="E1" s="120"/>
    </row>
    <row r="2" spans="1:6">
      <c r="A2" s="121">
        <v>1994</v>
      </c>
      <c r="B2" s="122">
        <v>8.5765828692977575</v>
      </c>
      <c r="C2" s="122"/>
      <c r="D2" s="122"/>
      <c r="E2" s="122"/>
    </row>
    <row r="3" spans="1:6">
      <c r="A3" s="121">
        <v>1995</v>
      </c>
      <c r="B3" s="122">
        <v>9.4064605391125067</v>
      </c>
      <c r="C3" s="122"/>
      <c r="D3" s="122"/>
      <c r="E3" s="122"/>
    </row>
    <row r="4" spans="1:6">
      <c r="A4" s="121">
        <v>1996</v>
      </c>
      <c r="B4" s="122">
        <v>9.8582294179472818</v>
      </c>
      <c r="C4" s="122"/>
      <c r="D4" s="122"/>
      <c r="E4" s="122"/>
    </row>
    <row r="5" spans="1:6">
      <c r="A5" s="121">
        <v>1997</v>
      </c>
      <c r="B5" s="122">
        <v>9.6192332739407469</v>
      </c>
      <c r="C5" s="122">
        <v>9.6192332739407469</v>
      </c>
      <c r="D5" s="122"/>
      <c r="E5" s="122"/>
      <c r="F5" s="123"/>
    </row>
    <row r="6" spans="1:6">
      <c r="A6" s="121">
        <v>1998</v>
      </c>
      <c r="B6" s="122">
        <v>10.015355968359261</v>
      </c>
      <c r="C6" s="122">
        <v>10.078603740564445</v>
      </c>
      <c r="D6" s="122"/>
      <c r="E6" s="122"/>
      <c r="F6" s="123" t="s">
        <v>66</v>
      </c>
    </row>
    <row r="7" spans="1:6">
      <c r="A7" s="121">
        <v>1999</v>
      </c>
      <c r="B7" s="122">
        <v>8.3238776616344996</v>
      </c>
      <c r="C7" s="122">
        <v>8.4247358396895375</v>
      </c>
      <c r="D7" s="122"/>
      <c r="E7" s="122"/>
    </row>
    <row r="8" spans="1:6">
      <c r="A8" s="121">
        <v>2000</v>
      </c>
      <c r="B8" s="122">
        <v>6.3055296558310019</v>
      </c>
      <c r="C8" s="122">
        <v>6.4142908238427543</v>
      </c>
      <c r="D8" s="122"/>
      <c r="E8" s="122"/>
    </row>
    <row r="9" spans="1:6">
      <c r="A9" s="121">
        <v>2001</v>
      </c>
      <c r="B9" s="122">
        <v>4.9988036991449523</v>
      </c>
      <c r="C9" s="122">
        <v>5.15906714140002</v>
      </c>
      <c r="D9" s="122">
        <v>5.15906714140002</v>
      </c>
      <c r="E9" s="122"/>
    </row>
    <row r="10" spans="1:6">
      <c r="A10" s="121">
        <v>2002</v>
      </c>
      <c r="B10" s="122">
        <v>4.5668083452355654</v>
      </c>
      <c r="C10" s="122">
        <v>4.7005364688708555</v>
      </c>
      <c r="D10" s="122">
        <v>5.4888095975095519</v>
      </c>
      <c r="E10" s="122"/>
    </row>
    <row r="11" spans="1:6">
      <c r="A11" s="121">
        <v>2003</v>
      </c>
      <c r="B11" s="122">
        <v>4.791991412027806</v>
      </c>
      <c r="C11" s="122">
        <v>4.911202657113237</v>
      </c>
      <c r="D11" s="122">
        <v>5.7523399862467386</v>
      </c>
      <c r="E11" s="122"/>
    </row>
    <row r="12" spans="1:6">
      <c r="A12" s="121">
        <v>2004</v>
      </c>
      <c r="B12" s="122">
        <v>4.6579233637443638</v>
      </c>
      <c r="C12" s="122">
        <v>4.7622140539695756</v>
      </c>
      <c r="D12" s="122">
        <v>5.5552392435289955</v>
      </c>
      <c r="E12" s="122"/>
    </row>
    <row r="13" spans="1:6">
      <c r="A13" s="121">
        <v>2005</v>
      </c>
      <c r="B13" s="122">
        <v>4.8558793475185436</v>
      </c>
      <c r="C13" s="122">
        <v>4.9521246556873253</v>
      </c>
      <c r="D13" s="122">
        <v>5.7375412716640772</v>
      </c>
      <c r="E13" s="122"/>
    </row>
    <row r="14" spans="1:6">
      <c r="A14" s="121">
        <v>2006</v>
      </c>
      <c r="B14" s="122">
        <v>5.4506483681441331</v>
      </c>
      <c r="C14" s="122">
        <v>5.5474311036302986</v>
      </c>
      <c r="D14" s="122">
        <v>6.3090481569689434</v>
      </c>
      <c r="E14" s="122"/>
    </row>
    <row r="15" spans="1:6">
      <c r="A15" s="121">
        <v>2007</v>
      </c>
      <c r="B15" s="122">
        <v>6.320043196293418</v>
      </c>
      <c r="C15" s="122">
        <v>6.4092504048908534</v>
      </c>
      <c r="D15" s="122">
        <v>7.1704291649546574</v>
      </c>
      <c r="E15" s="122"/>
    </row>
    <row r="16" spans="1:6">
      <c r="A16" s="121">
        <v>2008</v>
      </c>
      <c r="B16" s="122">
        <v>7.2971534958267092</v>
      </c>
      <c r="C16" s="122">
        <v>7.3916197414782312</v>
      </c>
      <c r="D16" s="122">
        <v>8.1762862108465573</v>
      </c>
      <c r="E16" s="122"/>
    </row>
    <row r="17" spans="1:15">
      <c r="A17" s="121">
        <v>2009</v>
      </c>
      <c r="B17" s="122">
        <v>7.053701725261476</v>
      </c>
      <c r="C17" s="122">
        <v>7.1567004443531745</v>
      </c>
      <c r="D17" s="122">
        <v>7.9092922755334349</v>
      </c>
      <c r="E17" s="122"/>
    </row>
    <row r="18" spans="1:15">
      <c r="A18" s="121">
        <v>2010</v>
      </c>
      <c r="B18" s="122">
        <v>6.6691078163732769</v>
      </c>
      <c r="C18" s="122">
        <v>6.7782761745702285</v>
      </c>
      <c r="D18" s="122">
        <v>7.6126719275038557</v>
      </c>
      <c r="E18" s="122"/>
    </row>
    <row r="19" spans="1:15">
      <c r="A19" s="121">
        <v>2011</v>
      </c>
      <c r="B19" s="122">
        <v>7.112212562635631</v>
      </c>
      <c r="C19" s="122">
        <v>7.2318710349421709</v>
      </c>
      <c r="D19" s="122">
        <v>8.0964387290397983</v>
      </c>
      <c r="E19" s="122"/>
    </row>
    <row r="20" spans="1:15">
      <c r="A20" s="121">
        <v>2012</v>
      </c>
      <c r="B20" s="122">
        <v>7.8878603220955981</v>
      </c>
      <c r="C20" s="122">
        <v>8.0211459661905717</v>
      </c>
      <c r="D20" s="122">
        <v>8.8932168773403006</v>
      </c>
      <c r="E20" s="122"/>
    </row>
    <row r="21" spans="1:15">
      <c r="A21" s="121" t="s">
        <v>67</v>
      </c>
      <c r="B21" s="122">
        <v>8.2393735493754363</v>
      </c>
      <c r="C21" s="122">
        <v>8.3882926634074337</v>
      </c>
      <c r="D21" s="122">
        <v>9.2691041552281668</v>
      </c>
      <c r="E21" s="122"/>
    </row>
    <row r="22" spans="1:15">
      <c r="A22" s="121" t="s">
        <v>68</v>
      </c>
      <c r="B22" s="122">
        <v>8.6518147351542556</v>
      </c>
      <c r="C22" s="122">
        <v>8.8078473102172463</v>
      </c>
      <c r="D22" s="122">
        <v>9.6886059625064913</v>
      </c>
      <c r="E22" s="122"/>
    </row>
    <row r="24" spans="1:15">
      <c r="B24" s="124"/>
      <c r="C24" s="124"/>
      <c r="D24" s="124"/>
      <c r="E24" s="124"/>
    </row>
    <row r="30" spans="1:15">
      <c r="F30" s="123" t="s">
        <v>69</v>
      </c>
    </row>
    <row r="31" spans="1:15">
      <c r="F31" s="138" t="s">
        <v>71</v>
      </c>
      <c r="G31" s="138"/>
      <c r="H31" s="138"/>
      <c r="I31" s="138"/>
      <c r="J31" s="138"/>
      <c r="K31" s="138"/>
      <c r="L31" s="138"/>
      <c r="M31" s="138"/>
      <c r="N31" s="138"/>
      <c r="O31" s="138"/>
    </row>
    <row r="32" spans="1:15">
      <c r="F32" s="138"/>
      <c r="G32" s="138"/>
      <c r="H32" s="138"/>
      <c r="I32" s="138"/>
      <c r="J32" s="138"/>
      <c r="K32" s="138"/>
      <c r="L32" s="138"/>
      <c r="M32" s="138"/>
      <c r="N32" s="138"/>
      <c r="O32" s="138"/>
    </row>
    <row r="34" spans="1:6">
      <c r="A34" s="125"/>
      <c r="F34" s="123" t="s">
        <v>72</v>
      </c>
    </row>
    <row r="35" spans="1:6">
      <c r="A35" s="125"/>
    </row>
    <row r="36" spans="1:6">
      <c r="A36" s="125"/>
    </row>
    <row r="37" spans="1:6">
      <c r="A37" s="125"/>
    </row>
    <row r="38" spans="1:6">
      <c r="A38" s="125"/>
    </row>
    <row r="39" spans="1:6">
      <c r="A39" s="125"/>
    </row>
    <row r="40" spans="1:6">
      <c r="A40" s="125"/>
    </row>
    <row r="41" spans="1:6">
      <c r="A41" s="125"/>
    </row>
    <row r="42" spans="1:6">
      <c r="A42" s="125"/>
    </row>
    <row r="43" spans="1:6">
      <c r="A43" s="125"/>
    </row>
    <row r="44" spans="1:6">
      <c r="A44" s="125"/>
    </row>
    <row r="45" spans="1:6">
      <c r="A45" s="125"/>
    </row>
    <row r="46" spans="1:6">
      <c r="A46" s="125"/>
    </row>
    <row r="47" spans="1:6">
      <c r="A47" s="125"/>
    </row>
    <row r="48" spans="1:6">
      <c r="A48" s="125"/>
    </row>
    <row r="49" spans="1:6">
      <c r="A49" s="125"/>
    </row>
    <row r="50" spans="1:6">
      <c r="A50" s="125"/>
    </row>
    <row r="51" spans="1:6">
      <c r="A51" s="125"/>
    </row>
    <row r="52" spans="1:6">
      <c r="A52" s="125"/>
    </row>
    <row r="53" spans="1:6">
      <c r="A53" s="125"/>
      <c r="B53" s="125"/>
      <c r="C53" s="125"/>
      <c r="D53" s="125"/>
      <c r="E53" s="125"/>
      <c r="F53" s="125"/>
    </row>
    <row r="54" spans="1:6">
      <c r="B54" s="126"/>
      <c r="C54" s="126"/>
      <c r="D54" s="126"/>
      <c r="E54" s="126"/>
      <c r="F54" s="126"/>
    </row>
  </sheetData>
  <mergeCells count="1">
    <mergeCell ref="F31:O32"/>
  </mergeCells>
  <pageMargins left="0.7" right="0.7" top="0.75" bottom="0.75" header="0.3" footer="0.3"/>
  <pageSetup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Gráfico 40A</vt:lpstr>
      <vt:lpstr>Gráfico 40B</vt:lpstr>
      <vt:lpstr>Gráfico 41A</vt:lpstr>
      <vt:lpstr>Gráfico 41B</vt:lpstr>
      <vt:lpstr>Gráfico 42</vt:lpstr>
      <vt:lpstr>Gráfico 43</vt:lpstr>
      <vt:lpstr>Gráfico 44</vt:lpstr>
      <vt:lpstr>Gráfico 45</vt:lpstr>
      <vt:lpstr>Gráfico 46</vt:lpstr>
      <vt:lpstr>Gráfico 47A</vt:lpstr>
      <vt:lpstr>Gráfico 47B</vt:lpstr>
      <vt:lpstr>Gráfico 48</vt:lpstr>
      <vt:lpstr>Gráfico 49</vt:lpstr>
      <vt:lpstr>'Gráfico 40A'!Área_de_impresión</vt:lpstr>
      <vt:lpstr>'Gráfico 40B'!Área_de_impresión</vt:lpstr>
      <vt:lpstr>'Gráfico 41A'!Área_de_impresión</vt:lpstr>
      <vt:lpstr>'Gráfico 41B'!Área_de_impresión</vt:lpstr>
      <vt:lpstr>'Gráfico 42'!Área_de_impresión</vt:lpstr>
      <vt:lpstr>'Gráfico 43'!Área_de_impresión</vt:lpstr>
      <vt:lpstr>'Gráfico 44'!Área_de_impresión</vt:lpstr>
      <vt:lpstr>'Gráfico 45'!Área_de_impresión</vt:lpstr>
      <vt:lpstr>'Gráfico 46'!Área_de_impresión</vt:lpstr>
      <vt:lpstr>'Gráfico 47A'!Área_de_impresión</vt:lpstr>
      <vt:lpstr>'Gráfico 47B'!Área_de_impresión</vt:lpstr>
      <vt:lpstr>'Gráfico 48'!Área_de_impresión</vt:lpstr>
      <vt:lpstr>'Gráfico 49'!Área_de_impresión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 Bernal Daisy Johana</dc:creator>
  <cp:lastModifiedBy>Pacheco Bernal Daisy Johana</cp:lastModifiedBy>
  <dcterms:created xsi:type="dcterms:W3CDTF">2015-04-08T20:05:59Z</dcterms:created>
  <dcterms:modified xsi:type="dcterms:W3CDTF">2015-05-11T21:48:36Z</dcterms:modified>
</cp:coreProperties>
</file>